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705" yWindow="-255" windowWidth="19440" windowHeight="133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61" i="2" l="1"/>
  <c r="I60" i="2"/>
  <c r="I23" i="2"/>
  <c r="I22" i="2"/>
  <c r="I18" i="2"/>
  <c r="I21" i="2"/>
  <c r="R24" i="1"/>
  <c r="I63" i="2"/>
  <c r="I62" i="2"/>
  <c r="I59" i="2"/>
  <c r="I58" i="2"/>
  <c r="I35" i="2"/>
  <c r="I34" i="2"/>
  <c r="I32" i="2"/>
  <c r="I31" i="2"/>
  <c r="I30" i="2"/>
  <c r="I29" i="2"/>
  <c r="I28" i="2"/>
  <c r="I27" i="2"/>
  <c r="I24" i="2"/>
  <c r="I20" i="2"/>
  <c r="I19" i="2"/>
  <c r="I17" i="2"/>
  <c r="I16" i="2"/>
  <c r="I15" i="2"/>
  <c r="I14" i="2"/>
  <c r="I13" i="2"/>
  <c r="I12" i="2"/>
  <c r="I10" i="2"/>
  <c r="I9" i="2"/>
  <c r="I8" i="2"/>
  <c r="I7" i="2"/>
  <c r="R62" i="1"/>
  <c r="R63" i="1"/>
  <c r="R64" i="1"/>
  <c r="R65" i="1"/>
  <c r="R66" i="1"/>
  <c r="R61" i="1"/>
  <c r="R38" i="1"/>
  <c r="R31" i="1"/>
  <c r="R32" i="1"/>
  <c r="R33" i="1"/>
  <c r="R34" i="1"/>
  <c r="R35" i="1"/>
  <c r="R37" i="1"/>
  <c r="R30" i="1"/>
  <c r="R11" i="1"/>
  <c r="R12" i="1"/>
  <c r="R13" i="1"/>
  <c r="R15" i="1"/>
  <c r="R16" i="1"/>
  <c r="R17" i="1"/>
  <c r="R18" i="1"/>
  <c r="R19" i="1"/>
  <c r="R20" i="1"/>
  <c r="R21" i="1"/>
  <c r="R22" i="1"/>
  <c r="R23" i="1"/>
  <c r="R25" i="1"/>
  <c r="R26" i="1"/>
  <c r="R27" i="1"/>
  <c r="R10" i="1"/>
</calcChain>
</file>

<file path=xl/sharedStrings.xml><?xml version="1.0" encoding="utf-8"?>
<sst xmlns="http://schemas.openxmlformats.org/spreadsheetml/2006/main" count="229" uniqueCount="113">
  <si>
    <t>Узел сети 10кВ</t>
  </si>
  <si>
    <t>Потери в сети СН до удал. тр-ра, %</t>
  </si>
  <si>
    <t>Резерв мощности, МВА</t>
  </si>
  <si>
    <t>ВЛ-1014  (ЦРП-1)</t>
  </si>
  <si>
    <t>ВЛ-1017  (ЦРП-1)</t>
  </si>
  <si>
    <t>ВЛ-1015 (ЦРП-2)</t>
  </si>
  <si>
    <t>ВЛ-1016 (ЦРП-2)</t>
  </si>
  <si>
    <t>ВЛ-1007 (ЦРП-3)</t>
  </si>
  <si>
    <t>-</t>
  </si>
  <si>
    <t>ВЛ-1008 (ЦРП-3)</t>
  </si>
  <si>
    <t>КЛ-1004 (ЦРП-3)</t>
  </si>
  <si>
    <t>ВЛ-1006 (ЦРП-5)</t>
  </si>
  <si>
    <t>ВЛ-1025 (ЦРП-5)</t>
  </si>
  <si>
    <t xml:space="preserve">ВЛ-1023 </t>
  </si>
  <si>
    <t>ВЛ-1026</t>
  </si>
  <si>
    <t>КЛ-1021</t>
  </si>
  <si>
    <t>КЛ-1009</t>
  </si>
  <si>
    <t>КЛ-1005</t>
  </si>
  <si>
    <t>КЛ-1022</t>
  </si>
  <si>
    <t>КЛ-1001</t>
  </si>
  <si>
    <t>КЛ-1012</t>
  </si>
  <si>
    <t>Узел сети 6кВ</t>
  </si>
  <si>
    <t>ВЛ-606</t>
  </si>
  <si>
    <t>ВЛ-625</t>
  </si>
  <si>
    <t>ВЛ-626</t>
  </si>
  <si>
    <t>ВЛ-604</t>
  </si>
  <si>
    <t>ВЛ-616</t>
  </si>
  <si>
    <t>ВЛ-623</t>
  </si>
  <si>
    <t>Выданы ТУ 2010, кВт</t>
  </si>
  <si>
    <t>Выданы ТУ 2011, кВт</t>
  </si>
  <si>
    <t>ТП-1-1</t>
  </si>
  <si>
    <t>ТП-1-2</t>
  </si>
  <si>
    <t>ТП-1-3</t>
  </si>
  <si>
    <t>ТП-1-4</t>
  </si>
  <si>
    <t>ТП-1-5</t>
  </si>
  <si>
    <t>ТП-1-6</t>
  </si>
  <si>
    <t>ТП-1-7</t>
  </si>
  <si>
    <t>ТП-1-8</t>
  </si>
  <si>
    <t>ТП-1-9</t>
  </si>
  <si>
    <t>ТП-1-10</t>
  </si>
  <si>
    <t>ТП-1-11</t>
  </si>
  <si>
    <t>ТП-1-12</t>
  </si>
  <si>
    <t>ТП-1-14</t>
  </si>
  <si>
    <t>ТП-1-15</t>
  </si>
  <si>
    <t>ТП-1-16</t>
  </si>
  <si>
    <t>ТП-1-17</t>
  </si>
  <si>
    <t>ТП-1-18</t>
  </si>
  <si>
    <t>ТП-2-1</t>
  </si>
  <si>
    <t>ТП-2-2</t>
  </si>
  <si>
    <t>ТП-2-3</t>
  </si>
  <si>
    <t>ТП-2-4</t>
  </si>
  <si>
    <t>ТП-2-5</t>
  </si>
  <si>
    <t>ТП-2-6</t>
  </si>
  <si>
    <t>ВЛ-221</t>
  </si>
  <si>
    <t>ВЛ-201</t>
  </si>
  <si>
    <t>ТП-24</t>
  </si>
  <si>
    <t>КТП-1Г</t>
  </si>
  <si>
    <t>КТП-2Г</t>
  </si>
  <si>
    <t>КТП-3Г</t>
  </si>
  <si>
    <t>ТП-1-12А</t>
  </si>
  <si>
    <t>ТП-1-13</t>
  </si>
  <si>
    <t>ТП-3-1</t>
  </si>
  <si>
    <t>ТП-3-2</t>
  </si>
  <si>
    <t>ТП-3-6</t>
  </si>
  <si>
    <t>ТП-3-8</t>
  </si>
  <si>
    <t>ТП-3-13</t>
  </si>
  <si>
    <t>ВЛ-305</t>
  </si>
  <si>
    <t>ВЛ-306</t>
  </si>
  <si>
    <t>ТП-1Б</t>
  </si>
  <si>
    <t>ТП-2Б</t>
  </si>
  <si>
    <t>ТП-25</t>
  </si>
  <si>
    <t>ТП-26</t>
  </si>
  <si>
    <t>ТП-27</t>
  </si>
  <si>
    <t>ТП-33</t>
  </si>
  <si>
    <t>ВЛ-505</t>
  </si>
  <si>
    <t>ВЛ-510</t>
  </si>
  <si>
    <t>ТП-РСЦ</t>
  </si>
  <si>
    <t>КЛ-1010</t>
  </si>
  <si>
    <t>Резерв мощности, МВт</t>
  </si>
  <si>
    <t>Резерв мощности с учетом выданных ТУ, МВт</t>
  </si>
  <si>
    <t>Резерв мощности с учетом Резерва по ВЛ-10 и ПС 110кВ "Десногорск", МВт</t>
  </si>
  <si>
    <t>Резерв мощности с учетом Резерва по ВЛ-10кВ и трансформаторов ПС 110/35/10кВ "Десногорск", МВт</t>
  </si>
  <si>
    <t>Резерв мощности с учетом резерва трансформатора 110/6кВ, МВт</t>
  </si>
  <si>
    <t>Пропускная способность (доп.мощность), МВт</t>
  </si>
  <si>
    <t>Выданы ТУ 2012 , кВт</t>
  </si>
  <si>
    <t>Выданы ТУ 2012, кВт</t>
  </si>
  <si>
    <t>Выданы ТУ 2013 кВт</t>
  </si>
  <si>
    <t>Выданы ТУ 2013, кВт</t>
  </si>
  <si>
    <t>ТП 2-х тр.</t>
  </si>
  <si>
    <t>Максимум нагрузки 2013г., МВт</t>
  </si>
  <si>
    <t>Максимум нагрузки 2012г., МВт</t>
  </si>
  <si>
    <t>Максимум нагрузки 2014г., МВт</t>
  </si>
  <si>
    <t>ВЛ-308</t>
  </si>
  <si>
    <t>Выданы ТУ 2015 , кВт</t>
  </si>
  <si>
    <t>Выданы ТУ 2014 , кВт</t>
  </si>
  <si>
    <t>Выданы ТУ   2015 , кВт</t>
  </si>
  <si>
    <t>яч.6</t>
  </si>
  <si>
    <t>яч.28</t>
  </si>
  <si>
    <t>Максимум нагрузки 2015г., МВт</t>
  </si>
  <si>
    <t>яч.2</t>
  </si>
  <si>
    <t>ТП-2-10</t>
  </si>
  <si>
    <t>ТП-3-7</t>
  </si>
  <si>
    <t>Выданы ТУ   2016 , кВт</t>
  </si>
  <si>
    <t>Выданы ТУ 2016, кВт</t>
  </si>
  <si>
    <t>Максимум нагрузки 2016г., МВт</t>
  </si>
  <si>
    <t>Выданы ТУ   2018 (на 01.01.2018г.), кВт</t>
  </si>
  <si>
    <t>Выданы ТУ   2017 , кВт</t>
  </si>
  <si>
    <t>Выданы ТУ 2017, кВт</t>
  </si>
  <si>
    <t>Выданы ТУ 2018 (на 01.01.2018г.), кВт</t>
  </si>
  <si>
    <t>Максимум нагрузки 2017г., МВт</t>
  </si>
  <si>
    <t>Сведения о загрузке объектов электросетевого хозяйства АО "ЭлС", с указанием  наличия объема свободной для технологического присоединения потребителей трансформаторной мощности по ТП-10/0.4кВ и ВЛ-6, 10кВ</t>
  </si>
  <si>
    <t>Сведения о загрузке объектов электросетевого хозяйства АО "ЭлС", с указанием  наличия объема свободной для технологического присоединения потребителей трансформаторной мощности по ТП-10/0.4кВ и ВЛ-6, 10кВ за 2017 год</t>
  </si>
  <si>
    <t>Приложение №1 к Информации о качестве обслуживания потребителей услуг АО "ЭлС" за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</si>
</sst>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horizontal="right" wrapText="1"/>
    </xf>
    <xf numFmtId="2" fontId="2" fillId="0" borderId="3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2" fontId="0" fillId="0" borderId="0" xfId="0" applyNumberFormat="1"/>
    <xf numFmtId="0" fontId="0" fillId="0" borderId="0" xfId="0" applyFill="1"/>
    <xf numFmtId="0" fontId="1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164" fontId="2" fillId="0" borderId="3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164" fontId="2" fillId="4" borderId="3" xfId="0" applyNumberFormat="1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right" wrapText="1"/>
    </xf>
    <xf numFmtId="0" fontId="1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0" fontId="2" fillId="2" borderId="6" xfId="0" applyFont="1" applyFill="1" applyBorder="1" applyAlignment="1">
      <alignment horizontal="right" wrapText="1"/>
    </xf>
    <xf numFmtId="0" fontId="1" fillId="0" borderId="12" xfId="0" applyFont="1" applyBorder="1" applyAlignment="1">
      <alignment horizontal="center" vertical="top" wrapText="1"/>
    </xf>
    <xf numFmtId="0" fontId="2" fillId="6" borderId="11" xfId="0" applyFont="1" applyFill="1" applyBorder="1" applyAlignment="1">
      <alignment horizontal="right" wrapText="1"/>
    </xf>
    <xf numFmtId="0" fontId="2" fillId="6" borderId="7" xfId="0" applyFont="1" applyFill="1" applyBorder="1" applyAlignment="1">
      <alignment horizontal="right" wrapText="1"/>
    </xf>
    <xf numFmtId="0" fontId="2" fillId="6" borderId="3" xfId="0" applyFont="1" applyFill="1" applyBorder="1" applyAlignment="1">
      <alignment horizontal="right" wrapText="1"/>
    </xf>
    <xf numFmtId="0" fontId="2" fillId="6" borderId="13" xfId="0" applyFont="1" applyFill="1" applyBorder="1" applyAlignment="1">
      <alignment horizontal="right" wrapText="1"/>
    </xf>
    <xf numFmtId="164" fontId="2" fillId="6" borderId="3" xfId="0" applyNumberFormat="1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right" wrapText="1"/>
    </xf>
    <xf numFmtId="0" fontId="2" fillId="0" borderId="7" xfId="0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91"/>
  <sheetViews>
    <sheetView tabSelected="1" workbookViewId="0">
      <selection activeCell="A5" sqref="A5:R5"/>
    </sheetView>
  </sheetViews>
  <sheetFormatPr defaultRowHeight="12.75" x14ac:dyDescent="0.2"/>
  <cols>
    <col min="1" max="1" width="18.7109375" customWidth="1"/>
    <col min="7" max="7" width="9.140625" style="11"/>
    <col min="17" max="19" width="10.7109375" customWidth="1"/>
    <col min="20" max="20" width="19.42578125" customWidth="1"/>
  </cols>
  <sheetData>
    <row r="2" spans="1:20" x14ac:dyDescent="0.2">
      <c r="O2" s="45" t="s">
        <v>112</v>
      </c>
      <c r="P2" s="45"/>
      <c r="Q2" s="45"/>
      <c r="R2" s="45"/>
    </row>
    <row r="3" spans="1:20" ht="25.5" customHeight="1" x14ac:dyDescent="0.2">
      <c r="O3" s="45"/>
      <c r="P3" s="45"/>
      <c r="Q3" s="45"/>
      <c r="R3" s="45"/>
    </row>
    <row r="5" spans="1:20" ht="51.75" customHeight="1" x14ac:dyDescent="0.25">
      <c r="A5" s="44" t="s">
        <v>111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2"/>
      <c r="T5" s="42"/>
    </row>
    <row r="6" spans="1:20" ht="13.5" thickBot="1" x14ac:dyDescent="0.25">
      <c r="Q6" s="10"/>
      <c r="R6" s="10"/>
      <c r="S6" s="10"/>
      <c r="T6" s="10"/>
    </row>
    <row r="7" spans="1:20" ht="113.25" customHeight="1" thickBot="1" x14ac:dyDescent="0.25">
      <c r="A7" s="1" t="s">
        <v>0</v>
      </c>
      <c r="B7" s="2" t="s">
        <v>90</v>
      </c>
      <c r="C7" s="2" t="s">
        <v>89</v>
      </c>
      <c r="D7" s="2" t="s">
        <v>91</v>
      </c>
      <c r="E7" s="2" t="s">
        <v>109</v>
      </c>
      <c r="F7" s="2" t="s">
        <v>1</v>
      </c>
      <c r="G7" s="12" t="s">
        <v>78</v>
      </c>
      <c r="H7" s="2" t="s">
        <v>28</v>
      </c>
      <c r="I7" s="2" t="s">
        <v>29</v>
      </c>
      <c r="J7" s="2" t="s">
        <v>84</v>
      </c>
      <c r="K7" s="2" t="s">
        <v>86</v>
      </c>
      <c r="L7" s="2" t="s">
        <v>94</v>
      </c>
      <c r="M7" s="2" t="s">
        <v>95</v>
      </c>
      <c r="N7" s="2" t="s">
        <v>102</v>
      </c>
      <c r="O7" s="2" t="s">
        <v>106</v>
      </c>
      <c r="P7" s="2" t="s">
        <v>105</v>
      </c>
      <c r="Q7" s="2" t="s">
        <v>79</v>
      </c>
      <c r="R7" s="2" t="s">
        <v>80</v>
      </c>
    </row>
    <row r="8" spans="1:20" ht="16.5" thickBot="1" x14ac:dyDescent="0.25">
      <c r="A8" s="7" t="s">
        <v>3</v>
      </c>
      <c r="B8" s="8">
        <v>2.96</v>
      </c>
      <c r="C8" s="8">
        <v>2.62</v>
      </c>
      <c r="D8" s="8">
        <v>1.32</v>
      </c>
      <c r="E8" s="8">
        <v>1.327</v>
      </c>
      <c r="F8" s="8">
        <v>2.04</v>
      </c>
      <c r="G8" s="8">
        <v>0.7</v>
      </c>
      <c r="H8" s="8"/>
      <c r="I8" s="8"/>
      <c r="J8" s="8"/>
      <c r="K8" s="8"/>
      <c r="L8" s="8"/>
      <c r="M8" s="8"/>
      <c r="N8" s="8">
        <v>17</v>
      </c>
      <c r="O8" s="8">
        <v>33</v>
      </c>
      <c r="P8" s="8"/>
      <c r="Q8" s="39">
        <v>0.36599999999999999</v>
      </c>
      <c r="R8" s="17">
        <v>0</v>
      </c>
    </row>
    <row r="9" spans="1:20" ht="16.5" thickBot="1" x14ac:dyDescent="0.25">
      <c r="A9" s="7" t="s">
        <v>4</v>
      </c>
      <c r="B9" s="8">
        <v>3.09</v>
      </c>
      <c r="C9" s="8">
        <v>2.75</v>
      </c>
      <c r="D9" s="8">
        <v>1.7</v>
      </c>
      <c r="E9" s="8">
        <v>0.96299999999999997</v>
      </c>
      <c r="F9" s="8">
        <v>2.15</v>
      </c>
      <c r="G9" s="8">
        <v>0.7</v>
      </c>
      <c r="H9" s="8"/>
      <c r="I9" s="8"/>
      <c r="J9" s="8"/>
      <c r="K9" s="8"/>
      <c r="L9" s="8"/>
      <c r="M9" s="8"/>
      <c r="N9" s="8">
        <v>32</v>
      </c>
      <c r="O9" s="8">
        <v>33</v>
      </c>
      <c r="P9" s="8"/>
      <c r="Q9" s="39">
        <v>0.35099999999999998</v>
      </c>
      <c r="R9" s="17">
        <v>0</v>
      </c>
    </row>
    <row r="10" spans="1:20" ht="16.5" thickBot="1" x14ac:dyDescent="0.25">
      <c r="A10" s="9" t="s">
        <v>30</v>
      </c>
      <c r="B10" s="3"/>
      <c r="C10" s="6">
        <v>0.74038128249566715</v>
      </c>
      <c r="D10" s="6">
        <v>1.0029999999999999</v>
      </c>
      <c r="E10" s="6"/>
      <c r="F10" s="3"/>
      <c r="G10" s="13"/>
      <c r="H10" s="3"/>
      <c r="I10" s="3"/>
      <c r="J10" s="3"/>
      <c r="K10" s="3"/>
      <c r="L10" s="3"/>
      <c r="M10" s="3"/>
      <c r="N10" s="3"/>
      <c r="O10" s="3"/>
      <c r="P10" s="3"/>
      <c r="Q10" s="18">
        <v>0.30961871750433284</v>
      </c>
      <c r="R10" s="18">
        <f>Q10*0.22</f>
        <v>6.8116117850953228E-2</v>
      </c>
    </row>
    <row r="11" spans="1:20" ht="16.5" thickBot="1" x14ac:dyDescent="0.25">
      <c r="A11" s="9" t="s">
        <v>31</v>
      </c>
      <c r="B11" s="3"/>
      <c r="C11" s="6">
        <v>0.36969230769230771</v>
      </c>
      <c r="D11" s="6">
        <v>0.26200000000000001</v>
      </c>
      <c r="E11" s="6"/>
      <c r="F11" s="3"/>
      <c r="G11" s="13"/>
      <c r="H11" s="3"/>
      <c r="I11" s="3"/>
      <c r="J11" s="3"/>
      <c r="K11" s="3"/>
      <c r="L11" s="3"/>
      <c r="M11" s="3"/>
      <c r="N11" s="3"/>
      <c r="O11" s="3"/>
      <c r="P11" s="3"/>
      <c r="Q11" s="18">
        <v>0.29180769230769227</v>
      </c>
      <c r="R11" s="18">
        <f t="shared" ref="R11:R27" si="0">Q11*0.22</f>
        <v>6.4197692307692303E-2</v>
      </c>
    </row>
    <row r="12" spans="1:20" ht="16.5" thickBot="1" x14ac:dyDescent="0.25">
      <c r="A12" s="9" t="s">
        <v>32</v>
      </c>
      <c r="B12" s="3"/>
      <c r="C12" s="6">
        <v>0.35428846153846161</v>
      </c>
      <c r="D12" s="6">
        <v>0.32</v>
      </c>
      <c r="E12" s="6"/>
      <c r="F12" s="3"/>
      <c r="G12" s="13"/>
      <c r="H12" s="3"/>
      <c r="I12" s="3"/>
      <c r="J12" s="3"/>
      <c r="K12" s="3"/>
      <c r="L12" s="3"/>
      <c r="M12" s="3"/>
      <c r="N12" s="3"/>
      <c r="O12" s="3"/>
      <c r="P12" s="3"/>
      <c r="Q12" s="18">
        <v>0.30721153846153837</v>
      </c>
      <c r="R12" s="18">
        <f t="shared" si="0"/>
        <v>6.7586538461538448E-2</v>
      </c>
    </row>
    <row r="13" spans="1:20" ht="16.5" thickBot="1" x14ac:dyDescent="0.25">
      <c r="A13" s="9" t="s">
        <v>33</v>
      </c>
      <c r="B13" s="3"/>
      <c r="C13" s="6">
        <v>0.32348076923076929</v>
      </c>
      <c r="D13" s="6">
        <v>0.23</v>
      </c>
      <c r="E13" s="6"/>
      <c r="F13" s="3"/>
      <c r="G13" s="13"/>
      <c r="H13" s="3">
        <v>60</v>
      </c>
      <c r="I13" s="3">
        <v>3</v>
      </c>
      <c r="J13" s="3"/>
      <c r="K13" s="3"/>
      <c r="L13" s="3"/>
      <c r="M13" s="3"/>
      <c r="N13" s="3"/>
      <c r="O13" s="3"/>
      <c r="P13" s="3"/>
      <c r="Q13" s="18">
        <v>0.27501923076923074</v>
      </c>
      <c r="R13" s="18">
        <f t="shared" si="0"/>
        <v>6.0504230769230762E-2</v>
      </c>
    </row>
    <row r="14" spans="1:20" ht="16.5" thickBot="1" x14ac:dyDescent="0.25">
      <c r="A14" s="9" t="s">
        <v>88</v>
      </c>
      <c r="B14" s="3"/>
      <c r="C14" s="6" t="s">
        <v>8</v>
      </c>
      <c r="D14" s="6" t="s">
        <v>8</v>
      </c>
      <c r="E14" s="6"/>
      <c r="F14" s="3"/>
      <c r="G14" s="13"/>
      <c r="H14" s="3"/>
      <c r="I14" s="3"/>
      <c r="J14" s="3"/>
      <c r="K14" s="3"/>
      <c r="L14" s="3">
        <v>1500</v>
      </c>
      <c r="M14" s="3"/>
      <c r="N14" s="3"/>
      <c r="O14" s="3"/>
      <c r="P14" s="3"/>
      <c r="Q14" s="18" t="s">
        <v>8</v>
      </c>
      <c r="R14" s="18" t="s">
        <v>8</v>
      </c>
    </row>
    <row r="15" spans="1:20" ht="16.5" thickBot="1" x14ac:dyDescent="0.25">
      <c r="A15" s="9" t="s">
        <v>34</v>
      </c>
      <c r="B15" s="3"/>
      <c r="C15" s="6">
        <v>1.541125541125541E-2</v>
      </c>
      <c r="D15" s="6">
        <v>3.3000000000000002E-2</v>
      </c>
      <c r="E15" s="6"/>
      <c r="F15" s="3"/>
      <c r="G15" s="13"/>
      <c r="H15" s="3"/>
      <c r="I15" s="3">
        <v>10</v>
      </c>
      <c r="J15" s="3"/>
      <c r="K15" s="3">
        <v>40</v>
      </c>
      <c r="L15" s="3">
        <v>14.9</v>
      </c>
      <c r="M15" s="3"/>
      <c r="N15" s="3"/>
      <c r="O15" s="3"/>
      <c r="P15" s="3"/>
      <c r="Q15" s="18">
        <v>0.33968874457999998</v>
      </c>
      <c r="R15" s="18">
        <f t="shared" si="0"/>
        <v>7.4731523807599995E-2</v>
      </c>
    </row>
    <row r="16" spans="1:20" ht="16.5" thickBot="1" x14ac:dyDescent="0.25">
      <c r="A16" s="9" t="s">
        <v>35</v>
      </c>
      <c r="B16" s="3"/>
      <c r="C16" s="6">
        <v>3.0822510822510821E-2</v>
      </c>
      <c r="D16" s="6">
        <v>6.6000000000000003E-2</v>
      </c>
      <c r="E16" s="6"/>
      <c r="F16" s="3"/>
      <c r="G16" s="13"/>
      <c r="H16" s="3"/>
      <c r="I16" s="3"/>
      <c r="J16" s="3"/>
      <c r="K16" s="3"/>
      <c r="L16" s="3"/>
      <c r="M16" s="3"/>
      <c r="N16" s="3"/>
      <c r="O16" s="3"/>
      <c r="P16" s="3"/>
      <c r="Q16" s="18">
        <v>0.26594671994671998</v>
      </c>
      <c r="R16" s="18">
        <f t="shared" si="0"/>
        <v>5.8508278388278392E-2</v>
      </c>
    </row>
    <row r="17" spans="1:18" ht="16.5" thickBot="1" x14ac:dyDescent="0.25">
      <c r="A17" s="9" t="s">
        <v>36</v>
      </c>
      <c r="B17" s="3"/>
      <c r="C17" s="6">
        <v>0.30807692307692308</v>
      </c>
      <c r="D17" s="6">
        <v>0.3</v>
      </c>
      <c r="E17" s="6"/>
      <c r="F17" s="3"/>
      <c r="G17" s="13"/>
      <c r="H17" s="3"/>
      <c r="I17" s="3"/>
      <c r="J17" s="3"/>
      <c r="K17" s="3"/>
      <c r="L17" s="3"/>
      <c r="M17" s="3"/>
      <c r="N17" s="3"/>
      <c r="O17" s="3"/>
      <c r="P17" s="3"/>
      <c r="Q17" s="18">
        <v>0.3534230769230769</v>
      </c>
      <c r="R17" s="18">
        <f t="shared" si="0"/>
        <v>7.7753076923076911E-2</v>
      </c>
    </row>
    <row r="18" spans="1:18" ht="16.5" thickBot="1" x14ac:dyDescent="0.25">
      <c r="A18" s="9" t="s">
        <v>37</v>
      </c>
      <c r="B18" s="3"/>
      <c r="C18" s="6">
        <v>0.40050000000000013</v>
      </c>
      <c r="D18" s="6">
        <v>0.23100000000000001</v>
      </c>
      <c r="E18" s="6"/>
      <c r="F18" s="3"/>
      <c r="G18" s="13"/>
      <c r="H18" s="3"/>
      <c r="I18" s="3"/>
      <c r="J18" s="13">
        <v>5</v>
      </c>
      <c r="K18" s="13"/>
      <c r="L18" s="13"/>
      <c r="M18" s="13">
        <v>3</v>
      </c>
      <c r="N18" s="13"/>
      <c r="O18" s="13"/>
      <c r="P18" s="13"/>
      <c r="Q18" s="18">
        <v>0.253</v>
      </c>
      <c r="R18" s="18">
        <f t="shared" si="0"/>
        <v>5.5660000000000001E-2</v>
      </c>
    </row>
    <row r="19" spans="1:18" ht="16.5" thickBot="1" x14ac:dyDescent="0.25">
      <c r="A19" s="9" t="s">
        <v>38</v>
      </c>
      <c r="B19" s="3"/>
      <c r="C19" s="6">
        <v>0.43130769230769234</v>
      </c>
      <c r="D19" s="6">
        <v>0.316</v>
      </c>
      <c r="E19" s="6"/>
      <c r="F19" s="3"/>
      <c r="G19" s="13"/>
      <c r="H19" s="3"/>
      <c r="I19" s="3"/>
      <c r="J19" s="13"/>
      <c r="K19" s="13"/>
      <c r="L19" s="13">
        <v>250</v>
      </c>
      <c r="M19" s="13"/>
      <c r="N19" s="13"/>
      <c r="O19" s="13"/>
      <c r="P19" s="13"/>
      <c r="Q19" s="18">
        <v>0</v>
      </c>
      <c r="R19" s="18">
        <f t="shared" si="0"/>
        <v>0</v>
      </c>
    </row>
    <row r="20" spans="1:18" ht="16.5" thickBot="1" x14ac:dyDescent="0.25">
      <c r="A20" s="9" t="s">
        <v>39</v>
      </c>
      <c r="B20" s="3"/>
      <c r="C20" s="6">
        <v>0.47751923076923075</v>
      </c>
      <c r="D20" s="6">
        <v>0.3</v>
      </c>
      <c r="E20" s="6"/>
      <c r="F20" s="3"/>
      <c r="G20" s="13"/>
      <c r="H20" s="3"/>
      <c r="I20" s="3"/>
      <c r="J20" s="3"/>
      <c r="K20" s="3"/>
      <c r="L20" s="3"/>
      <c r="M20" s="3"/>
      <c r="N20" s="3"/>
      <c r="O20" s="3"/>
      <c r="P20" s="3"/>
      <c r="Q20" s="18">
        <v>0.18398076923076923</v>
      </c>
      <c r="R20" s="18">
        <f t="shared" si="0"/>
        <v>4.0475769230769232E-2</v>
      </c>
    </row>
    <row r="21" spans="1:18" ht="16.5" thickBot="1" x14ac:dyDescent="0.25">
      <c r="A21" s="9" t="s">
        <v>40</v>
      </c>
      <c r="B21" s="3"/>
      <c r="C21" s="6">
        <v>0.18484615384615383</v>
      </c>
      <c r="D21" s="6">
        <v>0.11</v>
      </c>
      <c r="E21" s="6"/>
      <c r="F21" s="3"/>
      <c r="G21" s="13"/>
      <c r="H21" s="3"/>
      <c r="I21" s="3"/>
      <c r="J21" s="3"/>
      <c r="K21" s="3"/>
      <c r="L21" s="3"/>
      <c r="M21" s="3"/>
      <c r="N21" s="3">
        <v>5</v>
      </c>
      <c r="O21" s="3"/>
      <c r="P21" s="3"/>
      <c r="Q21" s="18">
        <v>0.47199999999999998</v>
      </c>
      <c r="R21" s="18">
        <f t="shared" si="0"/>
        <v>0.10384</v>
      </c>
    </row>
    <row r="22" spans="1:18" ht="16.5" thickBot="1" x14ac:dyDescent="0.25">
      <c r="A22" s="9" t="s">
        <v>41</v>
      </c>
      <c r="B22" s="3"/>
      <c r="C22" s="6">
        <v>0.29267307692307692</v>
      </c>
      <c r="D22" s="6">
        <v>0.27</v>
      </c>
      <c r="E22" s="6"/>
      <c r="F22" s="3"/>
      <c r="G22" s="13"/>
      <c r="H22" s="3"/>
      <c r="I22" s="3"/>
      <c r="J22" s="3"/>
      <c r="K22" s="3"/>
      <c r="L22" s="3"/>
      <c r="M22" s="3"/>
      <c r="N22" s="3"/>
      <c r="O22" s="3">
        <v>3</v>
      </c>
      <c r="P22" s="3"/>
      <c r="Q22" s="18">
        <v>0.36582692307692299</v>
      </c>
      <c r="R22" s="18">
        <f t="shared" si="0"/>
        <v>8.0481923076923062E-2</v>
      </c>
    </row>
    <row r="23" spans="1:18" ht="16.5" thickBot="1" x14ac:dyDescent="0.25">
      <c r="A23" s="9" t="s">
        <v>42</v>
      </c>
      <c r="B23" s="3"/>
      <c r="C23" s="6">
        <v>0.21565384615384614</v>
      </c>
      <c r="D23" s="6">
        <v>0.39800000000000002</v>
      </c>
      <c r="E23" s="6"/>
      <c r="F23" s="3"/>
      <c r="G23" s="13"/>
      <c r="H23" s="3"/>
      <c r="I23" s="3"/>
      <c r="J23" s="13">
        <v>40</v>
      </c>
      <c r="K23" s="13"/>
      <c r="L23" s="13"/>
      <c r="M23" s="13">
        <v>99</v>
      </c>
      <c r="N23" s="13"/>
      <c r="O23" s="13">
        <v>30</v>
      </c>
      <c r="P23" s="13"/>
      <c r="Q23" s="18">
        <v>0.30680000000000002</v>
      </c>
      <c r="R23" s="18">
        <f t="shared" si="0"/>
        <v>6.7496E-2</v>
      </c>
    </row>
    <row r="24" spans="1:18" ht="16.5" thickBot="1" x14ac:dyDescent="0.25">
      <c r="A24" s="9" t="s">
        <v>43</v>
      </c>
      <c r="B24" s="3"/>
      <c r="C24" s="6">
        <v>7.701923076923077E-2</v>
      </c>
      <c r="D24" s="6">
        <v>0.11</v>
      </c>
      <c r="E24" s="6"/>
      <c r="F24" s="3"/>
      <c r="G24" s="13"/>
      <c r="H24" s="3"/>
      <c r="I24" s="3"/>
      <c r="J24" s="13"/>
      <c r="K24" s="13"/>
      <c r="L24" s="13"/>
      <c r="M24" s="13"/>
      <c r="N24" s="13"/>
      <c r="O24" s="13"/>
      <c r="P24" s="13"/>
      <c r="Q24" s="18">
        <v>0.57999999999999996</v>
      </c>
      <c r="R24" s="18">
        <f>Q24*0.22</f>
        <v>0.12759999999999999</v>
      </c>
    </row>
    <row r="25" spans="1:18" ht="16.5" thickBot="1" x14ac:dyDescent="0.25">
      <c r="A25" s="9" t="s">
        <v>44</v>
      </c>
      <c r="B25" s="3"/>
      <c r="C25" s="6">
        <v>0.29267307692307692</v>
      </c>
      <c r="D25" s="6">
        <v>0.2</v>
      </c>
      <c r="E25" s="6"/>
      <c r="F25" s="3"/>
      <c r="G25" s="13"/>
      <c r="H25" s="3"/>
      <c r="I25" s="3"/>
      <c r="J25" s="3"/>
      <c r="K25" s="3"/>
      <c r="L25" s="21">
        <v>50</v>
      </c>
      <c r="M25" s="21"/>
      <c r="N25" s="21">
        <v>15</v>
      </c>
      <c r="O25" s="21"/>
      <c r="P25" s="21"/>
      <c r="Q25" s="22">
        <v>0.30399999999999999</v>
      </c>
      <c r="R25" s="22">
        <f t="shared" si="0"/>
        <v>6.6879999999999995E-2</v>
      </c>
    </row>
    <row r="26" spans="1:18" ht="16.5" thickBot="1" x14ac:dyDescent="0.25">
      <c r="A26" s="9" t="s">
        <v>45</v>
      </c>
      <c r="B26" s="3"/>
      <c r="C26" s="6">
        <v>0.33888461538461545</v>
      </c>
      <c r="D26" s="6">
        <v>0.37</v>
      </c>
      <c r="E26" s="6"/>
      <c r="F26" s="3"/>
      <c r="G26" s="13"/>
      <c r="H26" s="3"/>
      <c r="I26" s="3"/>
      <c r="J26" s="3"/>
      <c r="K26" s="3"/>
      <c r="L26" s="3"/>
      <c r="M26" s="3"/>
      <c r="N26" s="3">
        <v>5</v>
      </c>
      <c r="O26" s="3"/>
      <c r="P26" s="3"/>
      <c r="Q26" s="18">
        <v>0.318</v>
      </c>
      <c r="R26" s="18">
        <f t="shared" si="0"/>
        <v>6.9960000000000008E-2</v>
      </c>
    </row>
    <row r="27" spans="1:18" ht="16.5" thickBot="1" x14ac:dyDescent="0.25">
      <c r="A27" s="9" t="s">
        <v>46</v>
      </c>
      <c r="B27" s="3"/>
      <c r="C27" s="6">
        <v>0.27726923076923077</v>
      </c>
      <c r="D27" s="6">
        <v>0.13900000000000001</v>
      </c>
      <c r="E27" s="6"/>
      <c r="F27" s="3"/>
      <c r="G27" s="13"/>
      <c r="H27" s="3">
        <v>15</v>
      </c>
      <c r="I27" s="13"/>
      <c r="J27" s="3"/>
      <c r="K27" s="3"/>
      <c r="L27" s="13">
        <v>60</v>
      </c>
      <c r="M27" s="13"/>
      <c r="N27" s="13">
        <v>12</v>
      </c>
      <c r="O27" s="13"/>
      <c r="P27" s="13"/>
      <c r="Q27" s="19">
        <v>0.29799999999999999</v>
      </c>
      <c r="R27" s="19">
        <f t="shared" si="0"/>
        <v>6.5559999999999993E-2</v>
      </c>
    </row>
    <row r="28" spans="1:18" ht="16.5" thickBot="1" x14ac:dyDescent="0.25">
      <c r="A28" s="7" t="s">
        <v>5</v>
      </c>
      <c r="B28" s="8">
        <v>3.66</v>
      </c>
      <c r="C28" s="8">
        <v>2.59</v>
      </c>
      <c r="D28" s="8">
        <v>2.09</v>
      </c>
      <c r="E28" s="8">
        <v>1.373</v>
      </c>
      <c r="F28" s="8">
        <v>2.4300000000000002</v>
      </c>
      <c r="G28" s="8">
        <v>0.8</v>
      </c>
      <c r="H28" s="8"/>
      <c r="I28" s="8"/>
      <c r="J28" s="8"/>
      <c r="K28" s="8"/>
      <c r="L28" s="8"/>
      <c r="M28" s="8">
        <v>982.9</v>
      </c>
      <c r="N28" s="23">
        <v>65</v>
      </c>
      <c r="O28" s="23">
        <v>295</v>
      </c>
      <c r="P28" s="23"/>
      <c r="Q28" s="23">
        <v>0</v>
      </c>
      <c r="R28" s="23">
        <v>0</v>
      </c>
    </row>
    <row r="29" spans="1:18" ht="16.5" thickBot="1" x14ac:dyDescent="0.25">
      <c r="A29" s="7" t="s">
        <v>6</v>
      </c>
      <c r="B29" s="8">
        <v>1.68</v>
      </c>
      <c r="C29" s="8">
        <v>1.71</v>
      </c>
      <c r="D29" s="8">
        <v>1.26</v>
      </c>
      <c r="E29" s="8">
        <v>1.224</v>
      </c>
      <c r="F29" s="8">
        <v>0.96</v>
      </c>
      <c r="G29" s="8">
        <v>1.2</v>
      </c>
      <c r="H29" s="8"/>
      <c r="I29" s="8"/>
      <c r="J29" s="8"/>
      <c r="K29" s="8"/>
      <c r="L29" s="8"/>
      <c r="M29" s="8">
        <v>982.9</v>
      </c>
      <c r="N29" s="23">
        <v>65</v>
      </c>
      <c r="O29" s="23">
        <v>295</v>
      </c>
      <c r="P29" s="23"/>
      <c r="Q29" s="23">
        <v>0</v>
      </c>
      <c r="R29" s="23">
        <v>0</v>
      </c>
    </row>
    <row r="30" spans="1:18" ht="16.5" thickBot="1" x14ac:dyDescent="0.25">
      <c r="A30" s="9" t="s">
        <v>47</v>
      </c>
      <c r="B30" s="3"/>
      <c r="C30" s="6">
        <v>0.13870129870129869</v>
      </c>
      <c r="D30" s="6">
        <v>0.31</v>
      </c>
      <c r="E30" s="6"/>
      <c r="F30" s="3"/>
      <c r="G30" s="13"/>
      <c r="H30" s="3"/>
      <c r="I30" s="3"/>
      <c r="J30" s="3"/>
      <c r="K30" s="3"/>
      <c r="L30" s="3">
        <v>7.62</v>
      </c>
      <c r="M30" s="3"/>
      <c r="N30" s="3"/>
      <c r="O30" s="3"/>
      <c r="P30" s="3"/>
      <c r="Q30" s="18">
        <v>0.1042363936</v>
      </c>
      <c r="R30" s="18">
        <f>Q30*0.8</f>
        <v>8.3389114880000004E-2</v>
      </c>
    </row>
    <row r="31" spans="1:18" ht="16.5" thickBot="1" x14ac:dyDescent="0.25">
      <c r="A31" s="9" t="s">
        <v>48</v>
      </c>
      <c r="B31" s="3"/>
      <c r="C31" s="6">
        <v>0.40050000000000002</v>
      </c>
      <c r="D31" s="6">
        <v>0.29299999999999998</v>
      </c>
      <c r="E31" s="6"/>
      <c r="F31" s="3"/>
      <c r="G31" s="13"/>
      <c r="H31" s="3"/>
      <c r="I31" s="3"/>
      <c r="J31" s="3"/>
      <c r="K31" s="3">
        <v>2.2000000000000002</v>
      </c>
      <c r="L31" s="3"/>
      <c r="M31" s="3"/>
      <c r="N31" s="3"/>
      <c r="O31" s="3"/>
      <c r="P31" s="3"/>
      <c r="Q31" s="18">
        <v>0.25779999999999997</v>
      </c>
      <c r="R31" s="18">
        <f t="shared" ref="R31:R38" si="1">Q31*0.8</f>
        <v>0.20623999999999998</v>
      </c>
    </row>
    <row r="32" spans="1:18" ht="16.5" thickBot="1" x14ac:dyDescent="0.25">
      <c r="A32" s="9" t="s">
        <v>49</v>
      </c>
      <c r="B32" s="3"/>
      <c r="C32" s="6">
        <v>0.26406593406593415</v>
      </c>
      <c r="D32" s="6">
        <v>0.216</v>
      </c>
      <c r="E32" s="6"/>
      <c r="F32" s="3"/>
      <c r="G32" s="13"/>
      <c r="H32" s="3"/>
      <c r="I32" s="3"/>
      <c r="J32" s="3"/>
      <c r="K32" s="3">
        <v>145</v>
      </c>
      <c r="L32" s="21">
        <v>14.2</v>
      </c>
      <c r="M32" s="21">
        <v>175</v>
      </c>
      <c r="N32" s="21">
        <v>20</v>
      </c>
      <c r="O32" s="21"/>
      <c r="P32" s="21"/>
      <c r="Q32" s="22">
        <v>0</v>
      </c>
      <c r="R32" s="22">
        <f t="shared" si="1"/>
        <v>0</v>
      </c>
    </row>
    <row r="33" spans="1:18" ht="16.5" thickBot="1" x14ac:dyDescent="0.25">
      <c r="A33" s="9" t="s">
        <v>50</v>
      </c>
      <c r="B33" s="3"/>
      <c r="C33" s="6">
        <v>0.47751923076923081</v>
      </c>
      <c r="D33" s="6">
        <v>0.247</v>
      </c>
      <c r="E33" s="6"/>
      <c r="F33" s="3"/>
      <c r="G33" s="13"/>
      <c r="H33" s="3"/>
      <c r="I33" s="3"/>
      <c r="J33" s="3"/>
      <c r="K33" s="3">
        <v>29</v>
      </c>
      <c r="L33" s="3"/>
      <c r="M33" s="3"/>
      <c r="N33" s="3"/>
      <c r="O33" s="3"/>
      <c r="P33" s="3"/>
      <c r="Q33" s="18">
        <v>0.15498000000000001</v>
      </c>
      <c r="R33" s="18">
        <f t="shared" si="1"/>
        <v>0.12398400000000001</v>
      </c>
    </row>
    <row r="34" spans="1:18" ht="16.5" thickBot="1" x14ac:dyDescent="0.25">
      <c r="A34" s="9" t="s">
        <v>51</v>
      </c>
      <c r="B34" s="3"/>
      <c r="C34" s="6">
        <v>0.50832692307692307</v>
      </c>
      <c r="D34" s="6">
        <v>0.26</v>
      </c>
      <c r="E34" s="6"/>
      <c r="F34" s="3"/>
      <c r="G34" s="13"/>
      <c r="H34" s="3"/>
      <c r="I34" s="3"/>
      <c r="J34" s="3"/>
      <c r="K34" s="3"/>
      <c r="L34" s="3"/>
      <c r="M34" s="3"/>
      <c r="N34" s="3"/>
      <c r="O34" s="3"/>
      <c r="P34" s="3"/>
      <c r="Q34" s="18">
        <v>0.15317307692307691</v>
      </c>
      <c r="R34" s="18">
        <f t="shared" si="1"/>
        <v>0.12253846153846154</v>
      </c>
    </row>
    <row r="35" spans="1:18" ht="16.5" thickBot="1" x14ac:dyDescent="0.25">
      <c r="A35" s="9" t="s">
        <v>52</v>
      </c>
      <c r="B35" s="3"/>
      <c r="C35" s="6">
        <v>0.24646153846153851</v>
      </c>
      <c r="D35" s="6">
        <v>6.9000000000000006E-2</v>
      </c>
      <c r="E35" s="6"/>
      <c r="F35" s="3"/>
      <c r="G35" s="13"/>
      <c r="H35" s="3"/>
      <c r="I35" s="3">
        <v>25</v>
      </c>
      <c r="J35" s="3"/>
      <c r="K35" s="3"/>
      <c r="L35" s="3"/>
      <c r="M35" s="3"/>
      <c r="N35" s="3"/>
      <c r="O35" s="3"/>
      <c r="P35" s="3"/>
      <c r="Q35" s="18">
        <v>0.39500000000000002</v>
      </c>
      <c r="R35" s="18">
        <f t="shared" si="1"/>
        <v>0.31600000000000006</v>
      </c>
    </row>
    <row r="36" spans="1:18" ht="16.5" thickBot="1" x14ac:dyDescent="0.25">
      <c r="A36" s="9" t="s">
        <v>100</v>
      </c>
      <c r="B36" s="3"/>
      <c r="C36" s="6"/>
      <c r="D36" s="6"/>
      <c r="E36" s="6"/>
      <c r="F36" s="3"/>
      <c r="G36" s="13"/>
      <c r="H36" s="3"/>
      <c r="I36" s="3"/>
      <c r="J36" s="3"/>
      <c r="K36" s="3"/>
      <c r="L36" s="3"/>
      <c r="M36" s="3"/>
      <c r="N36" s="3">
        <v>45</v>
      </c>
      <c r="O36" s="3">
        <v>15</v>
      </c>
      <c r="P36" s="3"/>
      <c r="Q36" s="18"/>
      <c r="R36" s="18"/>
    </row>
    <row r="37" spans="1:18" ht="16.5" thickBot="1" x14ac:dyDescent="0.25">
      <c r="A37" s="9" t="s">
        <v>53</v>
      </c>
      <c r="B37" s="3"/>
      <c r="C37" s="3">
        <v>0.06</v>
      </c>
      <c r="D37" s="3">
        <v>4.5999999999999999E-2</v>
      </c>
      <c r="E37" s="3"/>
      <c r="F37" s="3"/>
      <c r="G37" s="13">
        <v>2.2000000000000002</v>
      </c>
      <c r="H37" s="3"/>
      <c r="I37" s="3"/>
      <c r="J37" s="3"/>
      <c r="K37" s="3">
        <v>169</v>
      </c>
      <c r="L37" s="3"/>
      <c r="M37" s="3"/>
      <c r="N37" s="3"/>
      <c r="O37" s="3"/>
      <c r="P37" s="3"/>
      <c r="Q37" s="18">
        <v>2.4809999999999999</v>
      </c>
      <c r="R37" s="18">
        <f t="shared" si="1"/>
        <v>1.9847999999999999</v>
      </c>
    </row>
    <row r="38" spans="1:18" ht="16.5" thickBot="1" x14ac:dyDescent="0.25">
      <c r="A38" s="9" t="s">
        <v>55</v>
      </c>
      <c r="B38" s="3"/>
      <c r="C38" s="3">
        <v>0.08</v>
      </c>
      <c r="D38" s="3">
        <v>0.08</v>
      </c>
      <c r="E38" s="3"/>
      <c r="F38" s="3"/>
      <c r="G38" s="13"/>
      <c r="H38" s="3"/>
      <c r="I38" s="3"/>
      <c r="J38" s="3">
        <v>30</v>
      </c>
      <c r="K38" s="13">
        <v>200</v>
      </c>
      <c r="L38" s="13"/>
      <c r="M38" s="13"/>
      <c r="N38" s="13"/>
      <c r="O38" s="13"/>
      <c r="P38" s="13"/>
      <c r="Q38" s="18">
        <v>0.35</v>
      </c>
      <c r="R38" s="18">
        <f t="shared" si="1"/>
        <v>0.27999999999999997</v>
      </c>
    </row>
    <row r="39" spans="1:18" ht="16.5" thickBot="1" x14ac:dyDescent="0.25">
      <c r="A39" s="9" t="s">
        <v>54</v>
      </c>
      <c r="B39" s="3"/>
      <c r="C39" s="3">
        <v>0.72</v>
      </c>
      <c r="D39" s="3">
        <v>0.123</v>
      </c>
      <c r="E39" s="3"/>
      <c r="F39" s="3"/>
      <c r="G39" s="13">
        <v>0</v>
      </c>
      <c r="H39" s="3"/>
      <c r="I39" s="3"/>
      <c r="J39" s="3"/>
      <c r="K39" s="3">
        <v>135</v>
      </c>
      <c r="L39" s="21">
        <v>340</v>
      </c>
      <c r="M39" s="21"/>
      <c r="N39" s="21"/>
      <c r="O39" s="21">
        <v>280</v>
      </c>
      <c r="P39" s="21"/>
      <c r="Q39" s="22">
        <v>0</v>
      </c>
      <c r="R39" s="22">
        <v>0</v>
      </c>
    </row>
    <row r="40" spans="1:18" ht="16.5" thickBot="1" x14ac:dyDescent="0.25">
      <c r="A40" s="9" t="s">
        <v>56</v>
      </c>
      <c r="B40" s="3"/>
      <c r="C40" s="6">
        <v>9.2423076923076955E-2</v>
      </c>
      <c r="D40" s="6">
        <v>9.2999999999999999E-2</v>
      </c>
      <c r="E40" s="6"/>
      <c r="F40" s="3"/>
      <c r="G40" s="13"/>
      <c r="H40" s="3"/>
      <c r="I40" s="3"/>
      <c r="J40" s="3"/>
      <c r="K40" s="3"/>
      <c r="L40" s="3"/>
      <c r="M40" s="3"/>
      <c r="N40" s="3"/>
      <c r="O40" s="3"/>
      <c r="P40" s="3"/>
      <c r="Q40" s="18">
        <v>0.56907692307692315</v>
      </c>
      <c r="R40" s="18">
        <v>0</v>
      </c>
    </row>
    <row r="41" spans="1:18" ht="16.5" thickBot="1" x14ac:dyDescent="0.25">
      <c r="A41" s="9" t="s">
        <v>57</v>
      </c>
      <c r="B41" s="3"/>
      <c r="C41" s="6">
        <v>0.1694423076923077</v>
      </c>
      <c r="D41" s="6">
        <v>0.13900000000000001</v>
      </c>
      <c r="E41" s="6"/>
      <c r="F41" s="3"/>
      <c r="G41" s="13"/>
      <c r="H41" s="3"/>
      <c r="I41" s="3"/>
      <c r="J41" s="3"/>
      <c r="K41" s="3"/>
      <c r="L41" s="3"/>
      <c r="M41" s="3"/>
      <c r="N41" s="3"/>
      <c r="O41" s="3"/>
      <c r="P41" s="3"/>
      <c r="Q41" s="18">
        <v>0.49205769230769225</v>
      </c>
      <c r="R41" s="18">
        <v>0</v>
      </c>
    </row>
    <row r="42" spans="1:18" ht="16.5" thickBot="1" x14ac:dyDescent="0.25">
      <c r="A42" s="9" t="s">
        <v>58</v>
      </c>
      <c r="B42" s="3"/>
      <c r="C42" s="6">
        <v>0.13863461538461538</v>
      </c>
      <c r="D42" s="6">
        <v>0</v>
      </c>
      <c r="E42" s="6"/>
      <c r="F42" s="3"/>
      <c r="G42" s="13"/>
      <c r="H42" s="3"/>
      <c r="I42" s="3"/>
      <c r="J42" s="3"/>
      <c r="K42" s="3"/>
      <c r="L42" s="3"/>
      <c r="M42" s="3"/>
      <c r="N42" s="3"/>
      <c r="O42" s="3"/>
      <c r="P42" s="3"/>
      <c r="Q42" s="18">
        <v>0.52286538461538468</v>
      </c>
      <c r="R42" s="18">
        <v>0</v>
      </c>
    </row>
    <row r="43" spans="1:18" ht="16.5" thickBot="1" x14ac:dyDescent="0.25">
      <c r="A43" s="7" t="s">
        <v>7</v>
      </c>
      <c r="B43" s="8">
        <v>0.86</v>
      </c>
      <c r="C43" s="8">
        <v>1.1399999999999999</v>
      </c>
      <c r="D43" s="8">
        <v>1.79</v>
      </c>
      <c r="E43" s="8">
        <v>0.40300000000000002</v>
      </c>
      <c r="F43" s="8">
        <v>5.25</v>
      </c>
      <c r="G43" s="8" t="s">
        <v>8</v>
      </c>
      <c r="H43" s="8"/>
      <c r="I43" s="8"/>
      <c r="J43" s="8"/>
      <c r="K43" s="8"/>
      <c r="L43" s="8"/>
      <c r="M43" s="8"/>
      <c r="N43" s="8">
        <v>509</v>
      </c>
      <c r="O43" s="8"/>
      <c r="P43" s="8"/>
      <c r="Q43" s="8"/>
      <c r="R43" s="8">
        <v>0</v>
      </c>
    </row>
    <row r="44" spans="1:18" ht="24" customHeight="1" thickBot="1" x14ac:dyDescent="0.25">
      <c r="A44" s="7" t="s">
        <v>9</v>
      </c>
      <c r="B44" s="8">
        <v>1.1200000000000001</v>
      </c>
      <c r="C44" s="8" t="s">
        <v>8</v>
      </c>
      <c r="D44" s="8" t="s">
        <v>8</v>
      </c>
      <c r="E44" s="8">
        <v>1.4630000000000001</v>
      </c>
      <c r="F44" s="8">
        <v>2.7</v>
      </c>
      <c r="G44" s="8" t="s">
        <v>8</v>
      </c>
      <c r="H44" s="8"/>
      <c r="I44" s="8"/>
      <c r="J44" s="8"/>
      <c r="K44" s="8"/>
      <c r="L44" s="8"/>
      <c r="M44" s="8"/>
      <c r="N44" s="8">
        <v>1032.8</v>
      </c>
      <c r="O44" s="8">
        <v>363.7</v>
      </c>
      <c r="P44" s="8"/>
      <c r="Q44" s="24">
        <v>1.7673000000000001</v>
      </c>
      <c r="R44" s="8">
        <v>0</v>
      </c>
    </row>
    <row r="45" spans="1:18" ht="16.5" thickBot="1" x14ac:dyDescent="0.25">
      <c r="A45" s="7" t="s">
        <v>10</v>
      </c>
      <c r="B45" s="8" t="s">
        <v>8</v>
      </c>
      <c r="C45" s="8">
        <v>1.1200000000000001</v>
      </c>
      <c r="D45" s="8">
        <v>1.61</v>
      </c>
      <c r="E45" s="8">
        <v>0</v>
      </c>
      <c r="F45" s="8">
        <v>2.2000000000000002</v>
      </c>
      <c r="G45" s="8"/>
      <c r="H45" s="8"/>
      <c r="I45" s="8"/>
      <c r="J45" s="8"/>
      <c r="K45" s="8"/>
      <c r="L45" s="8"/>
      <c r="M45" s="8"/>
      <c r="N45" s="8">
        <v>523.79999999999995</v>
      </c>
      <c r="O45" s="8">
        <v>363.7</v>
      </c>
      <c r="P45" s="8"/>
      <c r="Q45" s="24">
        <v>1.7763</v>
      </c>
      <c r="R45" s="8">
        <v>0</v>
      </c>
    </row>
    <row r="46" spans="1:18" ht="16.5" thickBot="1" x14ac:dyDescent="0.25">
      <c r="A46" s="9" t="s">
        <v>59</v>
      </c>
      <c r="B46" s="3"/>
      <c r="C46" s="6">
        <v>4.6211538461538477E-2</v>
      </c>
      <c r="D46" s="6">
        <v>3.9E-2</v>
      </c>
      <c r="E46" s="6"/>
      <c r="F46" s="3"/>
      <c r="G46" s="13"/>
      <c r="H46" s="3"/>
      <c r="I46" s="3"/>
      <c r="J46" s="13">
        <v>100</v>
      </c>
      <c r="K46" s="13"/>
      <c r="L46" s="13"/>
      <c r="M46" s="13">
        <v>94.9</v>
      </c>
      <c r="N46" s="13"/>
      <c r="O46" s="13">
        <v>45.5</v>
      </c>
      <c r="P46" s="13"/>
      <c r="Q46" s="18">
        <v>0.37959999999999999</v>
      </c>
      <c r="R46" s="18">
        <v>0</v>
      </c>
    </row>
    <row r="47" spans="1:18" ht="16.5" thickBot="1" x14ac:dyDescent="0.25">
      <c r="A47" s="9" t="s">
        <v>60</v>
      </c>
      <c r="B47" s="3"/>
      <c r="C47" s="6">
        <v>0.1078269230769231</v>
      </c>
      <c r="D47" s="6">
        <v>0.14699999999999999</v>
      </c>
      <c r="E47" s="6"/>
      <c r="F47" s="3"/>
      <c r="G47" s="13"/>
      <c r="H47" s="3"/>
      <c r="I47" s="3"/>
      <c r="J47" s="3"/>
      <c r="K47" s="3"/>
      <c r="L47" s="3"/>
      <c r="M47" s="3"/>
      <c r="N47" s="3"/>
      <c r="O47" s="3"/>
      <c r="P47" s="3"/>
      <c r="Q47" s="18">
        <v>0.55367307692307688</v>
      </c>
      <c r="R47" s="18">
        <v>0</v>
      </c>
    </row>
    <row r="48" spans="1:18" ht="16.5" thickBot="1" x14ac:dyDescent="0.25">
      <c r="A48" s="9" t="s">
        <v>61</v>
      </c>
      <c r="B48" s="3"/>
      <c r="C48" s="6">
        <v>4.6211538461538477E-2</v>
      </c>
      <c r="D48" s="6">
        <v>0.03</v>
      </c>
      <c r="E48" s="6"/>
      <c r="F48" s="3"/>
      <c r="G48" s="13"/>
      <c r="H48" s="3"/>
      <c r="I48" s="3"/>
      <c r="J48" s="3"/>
      <c r="K48" s="3">
        <v>220</v>
      </c>
      <c r="L48" s="3"/>
      <c r="M48" s="3"/>
      <c r="N48" s="3"/>
      <c r="O48" s="3"/>
      <c r="P48" s="3"/>
      <c r="Q48" s="19">
        <v>0.4</v>
      </c>
      <c r="R48" s="18">
        <v>0</v>
      </c>
    </row>
    <row r="49" spans="1:18" ht="16.5" thickBot="1" x14ac:dyDescent="0.25">
      <c r="A49" s="9" t="s">
        <v>62</v>
      </c>
      <c r="B49" s="3"/>
      <c r="C49" s="6">
        <v>0.36969230769230771</v>
      </c>
      <c r="D49" s="6">
        <v>0.23100000000000001</v>
      </c>
      <c r="E49" s="6"/>
      <c r="F49" s="3"/>
      <c r="G49" s="13"/>
      <c r="H49" s="3"/>
      <c r="I49" s="3"/>
      <c r="J49" s="3"/>
      <c r="K49" s="3"/>
      <c r="L49" s="3"/>
      <c r="M49" s="3"/>
      <c r="N49" s="3"/>
      <c r="O49" s="3">
        <v>23.2</v>
      </c>
      <c r="P49" s="3"/>
      <c r="Q49" s="18">
        <v>0.26860000000000001</v>
      </c>
      <c r="R49" s="18">
        <v>0</v>
      </c>
    </row>
    <row r="50" spans="1:18" ht="16.5" thickBot="1" x14ac:dyDescent="0.25">
      <c r="A50" s="9" t="s">
        <v>63</v>
      </c>
      <c r="B50" s="3"/>
      <c r="C50" s="6">
        <v>0.44671153846153844</v>
      </c>
      <c r="D50" s="6">
        <v>0.23100000000000001</v>
      </c>
      <c r="E50" s="6"/>
      <c r="F50" s="3"/>
      <c r="G50" s="13"/>
      <c r="H50" s="3"/>
      <c r="I50" s="3"/>
      <c r="J50" s="13">
        <v>91.4</v>
      </c>
      <c r="K50" s="13"/>
      <c r="L50" s="13"/>
      <c r="M50" s="13"/>
      <c r="N50" s="13"/>
      <c r="O50" s="13">
        <v>15</v>
      </c>
      <c r="P50" s="13"/>
      <c r="Q50" s="18">
        <v>0.105</v>
      </c>
      <c r="R50" s="18">
        <v>0</v>
      </c>
    </row>
    <row r="51" spans="1:18" ht="16.5" thickBot="1" x14ac:dyDescent="0.25">
      <c r="A51" s="9" t="s">
        <v>101</v>
      </c>
      <c r="B51" s="3"/>
      <c r="C51" s="6"/>
      <c r="D51" s="6"/>
      <c r="E51" s="6"/>
      <c r="F51" s="3"/>
      <c r="G51" s="13"/>
      <c r="H51" s="3"/>
      <c r="I51" s="3"/>
      <c r="J51" s="13"/>
      <c r="K51" s="13"/>
      <c r="L51" s="13"/>
      <c r="M51" s="13"/>
      <c r="N51" s="13">
        <v>5</v>
      </c>
      <c r="O51" s="13"/>
      <c r="P51" s="13"/>
      <c r="Q51" s="18"/>
      <c r="R51" s="18"/>
    </row>
    <row r="52" spans="1:18" ht="16.5" thickBot="1" x14ac:dyDescent="0.25">
      <c r="A52" s="9" t="s">
        <v>64</v>
      </c>
      <c r="B52" s="3"/>
      <c r="C52" s="6">
        <v>0.30807692307692308</v>
      </c>
      <c r="D52" s="6">
        <v>0.185</v>
      </c>
      <c r="E52" s="6"/>
      <c r="F52" s="3"/>
      <c r="G52" s="13"/>
      <c r="H52" s="3"/>
      <c r="I52" s="3"/>
      <c r="J52" s="3"/>
      <c r="K52" s="3"/>
      <c r="L52" s="3"/>
      <c r="M52" s="3"/>
      <c r="N52" s="3"/>
      <c r="O52" s="3"/>
      <c r="P52" s="3"/>
      <c r="Q52" s="18">
        <v>0.3534230769230769</v>
      </c>
      <c r="R52" s="18">
        <v>0</v>
      </c>
    </row>
    <row r="53" spans="1:18" ht="16.5" thickBot="1" x14ac:dyDescent="0.25">
      <c r="A53" s="9" t="s">
        <v>65</v>
      </c>
      <c r="B53" s="3"/>
      <c r="C53" s="6">
        <v>0.12323076923076925</v>
      </c>
      <c r="D53" s="6">
        <v>0.11</v>
      </c>
      <c r="E53" s="6"/>
      <c r="F53" s="3"/>
      <c r="G53" s="13"/>
      <c r="H53" s="13">
        <v>30</v>
      </c>
      <c r="I53" s="3"/>
      <c r="J53" s="3"/>
      <c r="K53" s="3">
        <v>15</v>
      </c>
      <c r="L53" s="3">
        <v>15</v>
      </c>
      <c r="M53" s="3"/>
      <c r="N53" s="3"/>
      <c r="O53" s="3"/>
      <c r="P53" s="3"/>
      <c r="Q53" s="18">
        <v>0.47799999999999998</v>
      </c>
      <c r="R53" s="18">
        <v>0</v>
      </c>
    </row>
    <row r="54" spans="1:18" ht="16.5" thickBot="1" x14ac:dyDescent="0.25">
      <c r="A54" s="9" t="s">
        <v>66</v>
      </c>
      <c r="B54" s="3"/>
      <c r="C54" s="3">
        <v>1.32</v>
      </c>
      <c r="D54" s="3">
        <v>0.46</v>
      </c>
      <c r="E54" s="3"/>
      <c r="F54" s="3"/>
      <c r="G54" s="13"/>
      <c r="H54" s="3"/>
      <c r="I54" s="3"/>
      <c r="J54" s="3"/>
      <c r="K54" s="3"/>
      <c r="L54" s="3"/>
      <c r="M54" s="3"/>
      <c r="N54" s="3"/>
      <c r="O54" s="3"/>
      <c r="P54" s="3"/>
      <c r="Q54" s="18">
        <v>0</v>
      </c>
      <c r="R54" s="18">
        <v>0</v>
      </c>
    </row>
    <row r="55" spans="1:18" ht="16.5" thickBot="1" x14ac:dyDescent="0.25">
      <c r="A55" s="9" t="s">
        <v>67</v>
      </c>
      <c r="B55" s="3"/>
      <c r="C55" s="3">
        <v>1.03</v>
      </c>
      <c r="D55" s="3">
        <v>0.54</v>
      </c>
      <c r="E55" s="3"/>
      <c r="F55" s="3"/>
      <c r="G55" s="13"/>
      <c r="H55" s="3"/>
      <c r="I55" s="3"/>
      <c r="J55" s="3"/>
      <c r="K55" s="3"/>
      <c r="L55" s="3"/>
      <c r="M55" s="3"/>
      <c r="N55" s="3">
        <v>368.8</v>
      </c>
      <c r="O55" s="3"/>
      <c r="P55" s="3"/>
      <c r="Q55" s="18">
        <v>0</v>
      </c>
      <c r="R55" s="18">
        <v>0</v>
      </c>
    </row>
    <row r="56" spans="1:18" ht="16.5" thickBot="1" x14ac:dyDescent="0.25">
      <c r="A56" s="9" t="s">
        <v>92</v>
      </c>
      <c r="B56" s="3"/>
      <c r="C56" s="3" t="s">
        <v>8</v>
      </c>
      <c r="D56" s="3">
        <v>1.0680000000000001</v>
      </c>
      <c r="E56" s="3"/>
      <c r="F56" s="3"/>
      <c r="G56" s="13"/>
      <c r="H56" s="3"/>
      <c r="I56" s="3"/>
      <c r="J56" s="3"/>
      <c r="K56" s="3"/>
      <c r="L56" s="21">
        <v>340</v>
      </c>
      <c r="M56" s="21">
        <v>100</v>
      </c>
      <c r="N56" s="21"/>
      <c r="O56" s="21">
        <v>280</v>
      </c>
      <c r="P56" s="21"/>
      <c r="Q56" s="22">
        <v>0</v>
      </c>
      <c r="R56" s="22">
        <v>0</v>
      </c>
    </row>
    <row r="57" spans="1:18" ht="16.5" thickBot="1" x14ac:dyDescent="0.25">
      <c r="A57" s="9" t="s">
        <v>68</v>
      </c>
      <c r="B57" s="3"/>
      <c r="C57" s="3">
        <v>0.3</v>
      </c>
      <c r="D57" s="3">
        <v>0.43</v>
      </c>
      <c r="E57" s="3"/>
      <c r="F57" s="3"/>
      <c r="G57" s="13"/>
      <c r="H57" s="3">
        <v>200</v>
      </c>
      <c r="I57" s="3"/>
      <c r="J57" s="3"/>
      <c r="K57" s="3"/>
      <c r="L57" s="3"/>
      <c r="M57" s="3"/>
      <c r="N57" s="3"/>
      <c r="O57" s="3"/>
      <c r="P57" s="3"/>
      <c r="Q57" s="18">
        <v>0.15</v>
      </c>
      <c r="R57" s="18">
        <v>0</v>
      </c>
    </row>
    <row r="58" spans="1:18" ht="16.5" thickBot="1" x14ac:dyDescent="0.25">
      <c r="A58" s="9" t="s">
        <v>69</v>
      </c>
      <c r="B58" s="3"/>
      <c r="C58" s="3">
        <v>0.32</v>
      </c>
      <c r="D58" s="3">
        <v>0.216</v>
      </c>
      <c r="E58" s="3"/>
      <c r="F58" s="3"/>
      <c r="G58" s="13"/>
      <c r="H58" s="3"/>
      <c r="I58" s="3">
        <v>27</v>
      </c>
      <c r="J58" s="3"/>
      <c r="K58" s="3"/>
      <c r="L58" s="3"/>
      <c r="M58" s="3"/>
      <c r="N58" s="3"/>
      <c r="O58" s="3"/>
      <c r="P58" s="3"/>
      <c r="Q58" s="18">
        <v>0.31</v>
      </c>
      <c r="R58" s="18">
        <v>0</v>
      </c>
    </row>
    <row r="59" spans="1:18" ht="16.5" thickBot="1" x14ac:dyDescent="0.25">
      <c r="A59" s="7" t="s">
        <v>11</v>
      </c>
      <c r="B59" s="8">
        <v>0.51</v>
      </c>
      <c r="C59" s="8">
        <v>0.14000000000000001</v>
      </c>
      <c r="D59" s="8">
        <v>0.22</v>
      </c>
      <c r="E59" s="8">
        <v>0.17699999999999999</v>
      </c>
      <c r="F59" s="8">
        <v>0.2</v>
      </c>
      <c r="G59" s="8">
        <v>1.34</v>
      </c>
      <c r="H59" s="8"/>
      <c r="I59" s="8"/>
      <c r="J59" s="8"/>
      <c r="K59" s="8"/>
      <c r="L59" s="8"/>
      <c r="M59" s="8"/>
      <c r="N59" s="8">
        <v>16.5</v>
      </c>
      <c r="O59" s="8"/>
      <c r="P59" s="8"/>
      <c r="Q59" s="8">
        <v>1.3234999999999999</v>
      </c>
      <c r="R59" s="8">
        <v>1.3234999999999999</v>
      </c>
    </row>
    <row r="60" spans="1:18" ht="16.5" thickBot="1" x14ac:dyDescent="0.25">
      <c r="A60" s="7" t="s">
        <v>12</v>
      </c>
      <c r="B60" s="8">
        <v>0.19</v>
      </c>
      <c r="C60" s="8">
        <v>0.39</v>
      </c>
      <c r="D60" s="8">
        <v>0.16</v>
      </c>
      <c r="E60" s="8">
        <v>0.111</v>
      </c>
      <c r="F60" s="8">
        <v>0.42</v>
      </c>
      <c r="G60" s="8">
        <v>1.1399999999999999</v>
      </c>
      <c r="H60" s="8"/>
      <c r="I60" s="8"/>
      <c r="J60" s="8"/>
      <c r="K60" s="8"/>
      <c r="L60" s="8"/>
      <c r="M60" s="8"/>
      <c r="N60" s="8">
        <v>16.5</v>
      </c>
      <c r="O60" s="8"/>
      <c r="P60" s="8"/>
      <c r="Q60" s="8">
        <v>1.3234999999999999</v>
      </c>
      <c r="R60" s="8">
        <v>1.3234999999999999</v>
      </c>
    </row>
    <row r="61" spans="1:18" ht="16.5" thickBot="1" x14ac:dyDescent="0.25">
      <c r="A61" s="9" t="s">
        <v>71</v>
      </c>
      <c r="B61" s="3"/>
      <c r="C61" s="6">
        <v>6.1645021645021641E-2</v>
      </c>
      <c r="D61" s="6">
        <v>1.4999999999999999E-2</v>
      </c>
      <c r="E61" s="6"/>
      <c r="F61" s="3"/>
      <c r="G61" s="13"/>
      <c r="H61" s="3"/>
      <c r="I61" s="3"/>
      <c r="J61" s="3"/>
      <c r="K61" s="3"/>
      <c r="L61" s="3"/>
      <c r="M61" s="3"/>
      <c r="N61" s="3"/>
      <c r="O61" s="3"/>
      <c r="P61" s="3"/>
      <c r="Q61" s="18">
        <v>0.35835497835497837</v>
      </c>
      <c r="R61" s="18">
        <f t="shared" ref="R61:R66" si="2">Q61*0.8</f>
        <v>0.28668398268398271</v>
      </c>
    </row>
    <row r="62" spans="1:18" ht="16.5" thickBot="1" x14ac:dyDescent="0.25">
      <c r="A62" s="9" t="s">
        <v>72</v>
      </c>
      <c r="B62" s="3"/>
      <c r="C62" s="6">
        <v>6.1615384615384614E-2</v>
      </c>
      <c r="D62" s="6">
        <v>0</v>
      </c>
      <c r="E62" s="6"/>
      <c r="F62" s="3"/>
      <c r="G62" s="13"/>
      <c r="H62" s="3"/>
      <c r="I62" s="3"/>
      <c r="J62" s="3"/>
      <c r="K62" s="3"/>
      <c r="L62" s="3"/>
      <c r="M62" s="3"/>
      <c r="N62" s="3"/>
      <c r="O62" s="3"/>
      <c r="P62" s="3"/>
      <c r="Q62" s="18">
        <v>0.59988461538461535</v>
      </c>
      <c r="R62" s="18">
        <f t="shared" si="2"/>
        <v>0.47990769230769231</v>
      </c>
    </row>
    <row r="63" spans="1:18" ht="16.5" thickBot="1" x14ac:dyDescent="0.25">
      <c r="A63" s="9" t="s">
        <v>74</v>
      </c>
      <c r="B63" s="3"/>
      <c r="C63" s="3">
        <v>0.04</v>
      </c>
      <c r="D63" s="3">
        <v>4.5999999999999999E-2</v>
      </c>
      <c r="E63" s="3"/>
      <c r="F63" s="3"/>
      <c r="G63" s="13"/>
      <c r="H63" s="3"/>
      <c r="I63" s="3"/>
      <c r="J63" s="3"/>
      <c r="K63" s="3"/>
      <c r="L63" s="3"/>
      <c r="M63" s="3"/>
      <c r="N63" s="3">
        <v>16.5</v>
      </c>
      <c r="O63" s="3"/>
      <c r="P63" s="3"/>
      <c r="Q63" s="18">
        <v>1.4835</v>
      </c>
      <c r="R63" s="18">
        <f t="shared" si="2"/>
        <v>1.1868000000000001</v>
      </c>
    </row>
    <row r="64" spans="1:18" ht="16.5" thickBot="1" x14ac:dyDescent="0.25">
      <c r="A64" s="9" t="s">
        <v>75</v>
      </c>
      <c r="B64" s="3"/>
      <c r="C64" s="3">
        <v>0.06</v>
      </c>
      <c r="D64" s="3">
        <v>3.1E-2</v>
      </c>
      <c r="E64" s="3"/>
      <c r="F64" s="3"/>
      <c r="G64" s="13"/>
      <c r="H64" s="3"/>
      <c r="I64" s="3"/>
      <c r="J64" s="3"/>
      <c r="K64" s="3"/>
      <c r="L64" s="3"/>
      <c r="M64" s="3"/>
      <c r="N64" s="3">
        <v>16.5</v>
      </c>
      <c r="O64" s="3"/>
      <c r="P64" s="3"/>
      <c r="Q64" s="18">
        <v>1.5834999999999999</v>
      </c>
      <c r="R64" s="18">
        <f t="shared" si="2"/>
        <v>1.2667999999999999</v>
      </c>
    </row>
    <row r="65" spans="1:20" ht="16.5" thickBot="1" x14ac:dyDescent="0.25">
      <c r="A65" s="9" t="s">
        <v>70</v>
      </c>
      <c r="B65" s="3"/>
      <c r="C65" s="6">
        <v>4.6354166666666662E-2</v>
      </c>
      <c r="D65" s="6">
        <v>1.4999999999999999E-2</v>
      </c>
      <c r="E65" s="6"/>
      <c r="F65" s="3"/>
      <c r="G65" s="13"/>
      <c r="H65" s="3"/>
      <c r="I65" s="3"/>
      <c r="J65" s="3"/>
      <c r="K65" s="3"/>
      <c r="L65" s="3"/>
      <c r="M65" s="3"/>
      <c r="N65" s="3"/>
      <c r="O65" s="3"/>
      <c r="P65" s="3"/>
      <c r="Q65" s="18">
        <v>0.21614583333333334</v>
      </c>
      <c r="R65" s="18">
        <f t="shared" si="2"/>
        <v>0.17291666666666669</v>
      </c>
    </row>
    <row r="66" spans="1:20" ht="16.5" thickBot="1" x14ac:dyDescent="0.25">
      <c r="A66" s="9" t="s">
        <v>73</v>
      </c>
      <c r="B66" s="3"/>
      <c r="C66" s="6">
        <v>3.0822510822510821E-2</v>
      </c>
      <c r="D66" s="6">
        <v>1.4999999999999999E-2</v>
      </c>
      <c r="E66" s="6"/>
      <c r="F66" s="3"/>
      <c r="G66" s="13"/>
      <c r="H66" s="3"/>
      <c r="I66" s="3"/>
      <c r="J66" s="3"/>
      <c r="K66" s="3"/>
      <c r="L66" s="3"/>
      <c r="M66" s="3"/>
      <c r="N66" s="3"/>
      <c r="O66" s="3"/>
      <c r="P66" s="3"/>
      <c r="Q66" s="18">
        <v>0.38917748917748918</v>
      </c>
      <c r="R66" s="18">
        <f t="shared" si="2"/>
        <v>0.31134199134199136</v>
      </c>
    </row>
    <row r="67" spans="1:20" ht="16.5" thickBot="1" x14ac:dyDescent="0.25">
      <c r="A67" s="7" t="s">
        <v>13</v>
      </c>
      <c r="B67" s="8">
        <v>0.27</v>
      </c>
      <c r="C67" s="8">
        <v>0.18</v>
      </c>
      <c r="D67" s="8">
        <v>0.24</v>
      </c>
      <c r="E67" s="8">
        <v>0.45800000000000002</v>
      </c>
      <c r="F67" s="8">
        <v>0.49</v>
      </c>
      <c r="G67" s="8">
        <v>1.1200000000000001</v>
      </c>
      <c r="H67" s="8"/>
      <c r="I67" s="8"/>
      <c r="J67" s="24">
        <v>21</v>
      </c>
      <c r="K67" s="24">
        <v>87</v>
      </c>
      <c r="L67" s="24">
        <v>11</v>
      </c>
      <c r="M67" s="24">
        <v>15</v>
      </c>
      <c r="N67" s="24"/>
      <c r="O67" s="24">
        <v>530</v>
      </c>
      <c r="P67" s="24"/>
      <c r="Q67" s="24">
        <v>0.45600000000000002</v>
      </c>
      <c r="R67" s="24">
        <v>0.45600000000000002</v>
      </c>
    </row>
    <row r="68" spans="1:20" ht="16.5" thickBot="1" x14ac:dyDescent="0.25">
      <c r="A68" s="7" t="s">
        <v>14</v>
      </c>
      <c r="B68" s="8">
        <v>0.32</v>
      </c>
      <c r="C68" s="8">
        <v>0.3</v>
      </c>
      <c r="D68" s="8">
        <v>0.4</v>
      </c>
      <c r="E68" s="8">
        <v>0.12</v>
      </c>
      <c r="F68" s="8">
        <v>1.25</v>
      </c>
      <c r="G68" s="8">
        <v>0.54</v>
      </c>
      <c r="H68" s="8">
        <v>145</v>
      </c>
      <c r="I68" s="8"/>
      <c r="J68" s="24"/>
      <c r="K68" s="24">
        <v>601</v>
      </c>
      <c r="L68" s="24">
        <v>141</v>
      </c>
      <c r="M68" s="24">
        <v>588</v>
      </c>
      <c r="N68" s="24">
        <v>162.6</v>
      </c>
      <c r="O68" s="24"/>
      <c r="P68" s="24"/>
      <c r="Q68" s="24">
        <v>0</v>
      </c>
      <c r="R68" s="24">
        <v>0</v>
      </c>
    </row>
    <row r="69" spans="1:20" ht="16.5" thickBot="1" x14ac:dyDescent="0.25">
      <c r="A69" s="7" t="s">
        <v>77</v>
      </c>
      <c r="B69" s="8">
        <v>0</v>
      </c>
      <c r="C69" s="8">
        <v>0</v>
      </c>
      <c r="D69" s="8"/>
      <c r="E69" s="8">
        <v>0</v>
      </c>
      <c r="F69" s="8"/>
      <c r="G69" s="8">
        <v>2.8</v>
      </c>
      <c r="H69" s="8"/>
      <c r="I69" s="8"/>
      <c r="J69" s="8"/>
      <c r="K69" s="8"/>
      <c r="L69" s="8"/>
      <c r="M69" s="8"/>
      <c r="N69" s="8"/>
      <c r="O69" s="8"/>
      <c r="P69" s="8"/>
      <c r="Q69" s="8">
        <v>2.8</v>
      </c>
      <c r="R69" s="8">
        <v>0.2</v>
      </c>
    </row>
    <row r="70" spans="1:20" ht="16.5" thickBot="1" x14ac:dyDescent="0.25">
      <c r="A70" s="7" t="s">
        <v>15</v>
      </c>
      <c r="B70" s="8">
        <v>0.2</v>
      </c>
      <c r="C70" s="8">
        <v>0.18</v>
      </c>
      <c r="D70" s="8">
        <v>6.3E-2</v>
      </c>
      <c r="E70" s="8">
        <v>2.8000000000000001E-2</v>
      </c>
      <c r="F70" s="8"/>
      <c r="G70" s="8">
        <v>2.8</v>
      </c>
      <c r="H70" s="8"/>
      <c r="I70" s="8"/>
      <c r="J70" s="8"/>
      <c r="K70" s="8"/>
      <c r="L70" s="24">
        <v>30</v>
      </c>
      <c r="M70" s="24"/>
      <c r="N70" s="24"/>
      <c r="O70" s="24"/>
      <c r="P70" s="24"/>
      <c r="Q70" s="24">
        <v>2.77</v>
      </c>
      <c r="R70" s="24">
        <v>0.14000000000000001</v>
      </c>
    </row>
    <row r="71" spans="1:20" ht="16.5" thickBot="1" x14ac:dyDescent="0.25">
      <c r="A71" s="7" t="s">
        <v>16</v>
      </c>
      <c r="B71" s="8">
        <v>0.12</v>
      </c>
      <c r="C71" s="8">
        <v>0.11</v>
      </c>
      <c r="D71" s="8">
        <v>0.1</v>
      </c>
      <c r="E71" s="8">
        <v>9.0999999999999998E-2</v>
      </c>
      <c r="F71" s="8"/>
      <c r="G71" s="8">
        <v>3.2</v>
      </c>
      <c r="H71" s="8"/>
      <c r="I71" s="8"/>
      <c r="J71" s="8"/>
      <c r="K71" s="8"/>
      <c r="L71" s="8"/>
      <c r="M71" s="8"/>
      <c r="N71" s="8"/>
      <c r="O71" s="8"/>
      <c r="P71" s="8"/>
      <c r="Q71" s="8">
        <v>3.2</v>
      </c>
      <c r="R71" s="8">
        <v>0.12</v>
      </c>
    </row>
    <row r="72" spans="1:20" ht="16.5" thickBot="1" x14ac:dyDescent="0.25">
      <c r="A72" s="9" t="s">
        <v>76</v>
      </c>
      <c r="B72" s="3"/>
      <c r="C72" s="3">
        <v>0.08</v>
      </c>
      <c r="D72" s="3">
        <v>0.08</v>
      </c>
      <c r="E72" s="3"/>
      <c r="F72" s="3"/>
      <c r="G72" s="13"/>
      <c r="H72" s="3"/>
      <c r="I72" s="3"/>
      <c r="J72" s="3"/>
      <c r="K72" s="3"/>
      <c r="L72" s="3"/>
      <c r="M72" s="3"/>
      <c r="N72" s="3"/>
      <c r="O72" s="3"/>
      <c r="P72" s="3"/>
      <c r="Q72" s="13">
        <v>0.57999999999999996</v>
      </c>
      <c r="R72" s="3">
        <v>0.12</v>
      </c>
    </row>
    <row r="73" spans="1:20" ht="16.5" thickBot="1" x14ac:dyDescent="0.25">
      <c r="A73" s="7" t="s">
        <v>17</v>
      </c>
      <c r="B73" s="8">
        <v>0.17</v>
      </c>
      <c r="C73" s="8">
        <v>0</v>
      </c>
      <c r="D73" s="8">
        <v>0.04</v>
      </c>
      <c r="E73" s="8">
        <v>0.14099999999999999</v>
      </c>
      <c r="F73" s="8"/>
      <c r="G73" s="8">
        <v>2.5</v>
      </c>
      <c r="H73" s="8"/>
      <c r="I73" s="8"/>
      <c r="J73" s="8"/>
      <c r="K73" s="8"/>
      <c r="L73" s="24">
        <v>30</v>
      </c>
      <c r="M73" s="24">
        <v>230</v>
      </c>
      <c r="N73" s="23">
        <v>453</v>
      </c>
      <c r="O73" s="23">
        <v>15</v>
      </c>
      <c r="P73" s="23"/>
      <c r="Q73" s="24">
        <v>1.802</v>
      </c>
      <c r="R73" s="24">
        <v>9.5000000000000001E-2</v>
      </c>
    </row>
    <row r="74" spans="1:20" ht="16.5" thickBot="1" x14ac:dyDescent="0.25">
      <c r="A74" s="7" t="s">
        <v>18</v>
      </c>
      <c r="B74" s="8">
        <v>0</v>
      </c>
      <c r="C74" s="8">
        <v>0.24</v>
      </c>
      <c r="D74" s="8">
        <v>0.13</v>
      </c>
      <c r="E74" s="8">
        <v>0</v>
      </c>
      <c r="F74" s="8"/>
      <c r="G74" s="8">
        <v>2.5</v>
      </c>
      <c r="H74" s="8"/>
      <c r="I74" s="8"/>
      <c r="J74" s="8"/>
      <c r="K74" s="8"/>
      <c r="L74" s="8"/>
      <c r="M74" s="8"/>
      <c r="N74" s="8"/>
      <c r="O74" s="8"/>
      <c r="P74" s="8"/>
      <c r="Q74" s="8">
        <v>2.5</v>
      </c>
      <c r="R74" s="8">
        <v>0.17</v>
      </c>
    </row>
    <row r="75" spans="1:20" ht="16.5" thickBot="1" x14ac:dyDescent="0.25">
      <c r="A75" s="7" t="s">
        <v>19</v>
      </c>
      <c r="B75" s="8">
        <v>0.25</v>
      </c>
      <c r="C75" s="8">
        <v>0.28000000000000003</v>
      </c>
      <c r="D75" s="8">
        <v>0.25</v>
      </c>
      <c r="E75" s="8">
        <v>0.21099999999999999</v>
      </c>
      <c r="F75" s="8"/>
      <c r="G75" s="8">
        <v>2.4700000000000002</v>
      </c>
      <c r="H75" s="8">
        <v>56.3</v>
      </c>
      <c r="I75" s="8"/>
      <c r="J75" s="8"/>
      <c r="K75" s="8"/>
      <c r="L75" s="8"/>
      <c r="M75" s="8"/>
      <c r="N75" s="8"/>
      <c r="O75" s="8"/>
      <c r="P75" s="8"/>
      <c r="Q75" s="8">
        <v>2.41</v>
      </c>
      <c r="R75" s="8">
        <v>0.32</v>
      </c>
    </row>
    <row r="76" spans="1:20" ht="16.5" thickBot="1" x14ac:dyDescent="0.25">
      <c r="A76" s="7" t="s">
        <v>20</v>
      </c>
      <c r="B76" s="8">
        <v>0.32</v>
      </c>
      <c r="C76" s="8">
        <v>0.16</v>
      </c>
      <c r="D76" s="8">
        <v>0.18</v>
      </c>
      <c r="E76" s="8">
        <v>0.11</v>
      </c>
      <c r="F76" s="8"/>
      <c r="G76" s="8">
        <v>2.4700000000000002</v>
      </c>
      <c r="H76" s="8"/>
      <c r="I76" s="8"/>
      <c r="J76" s="8"/>
      <c r="K76" s="8"/>
      <c r="L76" s="8"/>
      <c r="M76" s="8"/>
      <c r="N76" s="8"/>
      <c r="O76" s="8"/>
      <c r="P76" s="8"/>
      <c r="Q76" s="8">
        <v>2.41</v>
      </c>
      <c r="R76" s="8">
        <v>0.32</v>
      </c>
    </row>
    <row r="78" spans="1:20" x14ac:dyDescent="0.2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</row>
    <row r="81" spans="1:18" ht="13.5" thickBot="1" x14ac:dyDescent="0.25"/>
    <row r="82" spans="1:18" ht="111" thickBot="1" x14ac:dyDescent="0.25">
      <c r="A82" s="1" t="s">
        <v>21</v>
      </c>
      <c r="B82" s="2" t="s">
        <v>89</v>
      </c>
      <c r="C82" s="26" t="s">
        <v>91</v>
      </c>
      <c r="D82" s="28" t="s">
        <v>98</v>
      </c>
      <c r="E82" s="28" t="s">
        <v>104</v>
      </c>
      <c r="F82" s="28" t="s">
        <v>109</v>
      </c>
      <c r="G82" s="2" t="s">
        <v>1</v>
      </c>
      <c r="H82" s="12" t="s">
        <v>2</v>
      </c>
      <c r="I82" s="2" t="s">
        <v>28</v>
      </c>
      <c r="J82" s="2" t="s">
        <v>29</v>
      </c>
      <c r="K82" s="2" t="s">
        <v>85</v>
      </c>
      <c r="L82" s="2" t="s">
        <v>87</v>
      </c>
      <c r="M82" s="2" t="s">
        <v>94</v>
      </c>
      <c r="N82" s="2" t="s">
        <v>93</v>
      </c>
      <c r="O82" s="2" t="s">
        <v>103</v>
      </c>
      <c r="P82" s="2" t="s">
        <v>107</v>
      </c>
      <c r="Q82" s="2" t="s">
        <v>108</v>
      </c>
      <c r="R82" s="2" t="s">
        <v>79</v>
      </c>
    </row>
    <row r="83" spans="1:18" ht="16.5" thickBot="1" x14ac:dyDescent="0.3">
      <c r="A83" s="4" t="s">
        <v>22</v>
      </c>
      <c r="B83" s="5">
        <v>0.52200000000000002</v>
      </c>
      <c r="C83" s="27">
        <v>0.28799999999999998</v>
      </c>
      <c r="D83" s="29">
        <v>0.28799999999999998</v>
      </c>
      <c r="E83" s="31">
        <v>0.36</v>
      </c>
      <c r="F83" s="40">
        <v>0.46800000000000003</v>
      </c>
      <c r="G83" s="5">
        <v>2.12</v>
      </c>
      <c r="H83" s="14">
        <v>0.34</v>
      </c>
      <c r="I83" s="5">
        <v>174.19</v>
      </c>
      <c r="J83" s="5"/>
      <c r="K83" s="5"/>
      <c r="L83" s="5"/>
      <c r="M83" s="5"/>
      <c r="N83" s="5"/>
      <c r="O83" s="5">
        <v>400</v>
      </c>
      <c r="P83" s="5"/>
      <c r="Q83" s="5"/>
      <c r="R83" s="5">
        <v>0.13</v>
      </c>
    </row>
    <row r="84" spans="1:18" ht="16.5" thickBot="1" x14ac:dyDescent="0.3">
      <c r="A84" s="4" t="s">
        <v>23</v>
      </c>
      <c r="B84" s="5">
        <v>0.48</v>
      </c>
      <c r="C84" s="27">
        <v>0.28799999999999998</v>
      </c>
      <c r="D84" s="29">
        <v>0.28799999999999998</v>
      </c>
      <c r="E84" s="32">
        <v>0.28799999999999998</v>
      </c>
      <c r="F84" s="41">
        <v>0.38400000000000001</v>
      </c>
      <c r="G84" s="5">
        <v>2.0499999999999998</v>
      </c>
      <c r="H84" s="14">
        <v>0.35</v>
      </c>
      <c r="I84" s="5">
        <v>348</v>
      </c>
      <c r="J84" s="5">
        <v>40</v>
      </c>
      <c r="K84" s="5"/>
      <c r="L84" s="5"/>
      <c r="M84" s="5">
        <v>212</v>
      </c>
      <c r="N84" s="5"/>
      <c r="O84" s="5"/>
      <c r="P84" s="5"/>
      <c r="Q84" s="5"/>
      <c r="R84" s="14">
        <v>0</v>
      </c>
    </row>
    <row r="85" spans="1:18" ht="16.5" thickBot="1" x14ac:dyDescent="0.3">
      <c r="A85" s="4" t="s">
        <v>24</v>
      </c>
      <c r="B85" s="5">
        <v>0.126</v>
      </c>
      <c r="C85" s="27">
        <v>5.3999999999999999E-2</v>
      </c>
      <c r="D85" s="29">
        <v>0.126</v>
      </c>
      <c r="E85" s="31">
        <v>0.09</v>
      </c>
      <c r="F85" s="40">
        <v>0.108</v>
      </c>
      <c r="G85" s="5">
        <v>0.27</v>
      </c>
      <c r="H85" s="14">
        <v>1.1000000000000001</v>
      </c>
      <c r="I85" s="5"/>
      <c r="J85" s="5"/>
      <c r="K85" s="5"/>
      <c r="L85" s="5"/>
      <c r="M85" s="5"/>
      <c r="N85" s="14">
        <v>10</v>
      </c>
      <c r="O85" s="14"/>
      <c r="P85" s="14"/>
      <c r="Q85" s="14"/>
      <c r="R85" s="14">
        <v>1.0900000000000001</v>
      </c>
    </row>
    <row r="86" spans="1:18" ht="16.5" thickBot="1" x14ac:dyDescent="0.3">
      <c r="A86" s="4" t="s">
        <v>25</v>
      </c>
      <c r="B86" s="5">
        <v>0.16200000000000001</v>
      </c>
      <c r="C86" s="27">
        <v>0.108</v>
      </c>
      <c r="D86" s="29">
        <v>0.27</v>
      </c>
      <c r="E86" s="32">
        <v>0.17100000000000001</v>
      </c>
      <c r="F86" s="41">
        <v>0.441</v>
      </c>
      <c r="G86" s="5">
        <v>2.16</v>
      </c>
      <c r="H86" s="14">
        <v>0.1</v>
      </c>
      <c r="I86" s="5"/>
      <c r="J86" s="5"/>
      <c r="K86" s="5"/>
      <c r="L86" s="5"/>
      <c r="M86" s="5"/>
      <c r="N86" s="14">
        <v>80</v>
      </c>
      <c r="O86" s="14">
        <v>100</v>
      </c>
      <c r="P86" s="14"/>
      <c r="Q86" s="14"/>
      <c r="R86" s="14">
        <v>0</v>
      </c>
    </row>
    <row r="87" spans="1:18" ht="16.5" thickBot="1" x14ac:dyDescent="0.3">
      <c r="A87" s="4" t="s">
        <v>26</v>
      </c>
      <c r="B87" s="5">
        <v>0.61199999999999999</v>
      </c>
      <c r="C87" s="27">
        <v>0.41399999999999998</v>
      </c>
      <c r="D87" s="29">
        <v>0.36</v>
      </c>
      <c r="E87" s="31">
        <v>0.30599999999999999</v>
      </c>
      <c r="F87" s="40">
        <v>0.28799999999999998</v>
      </c>
      <c r="G87" s="5">
        <v>0.9</v>
      </c>
      <c r="H87" s="14">
        <v>0.75</v>
      </c>
      <c r="I87" s="5"/>
      <c r="J87" s="5"/>
      <c r="K87" s="5"/>
      <c r="L87" s="5"/>
      <c r="M87" s="5">
        <v>530</v>
      </c>
      <c r="N87" s="14">
        <v>270.5</v>
      </c>
      <c r="O87" s="14">
        <v>-330</v>
      </c>
      <c r="P87" s="14"/>
      <c r="Q87" s="14"/>
      <c r="R87" s="14">
        <v>0.27950000000000003</v>
      </c>
    </row>
    <row r="88" spans="1:18" ht="16.5" thickBot="1" x14ac:dyDescent="0.3">
      <c r="A88" s="4" t="s">
        <v>27</v>
      </c>
      <c r="B88" s="5">
        <v>0.23400000000000001</v>
      </c>
      <c r="C88" s="27">
        <v>8.9999999999999993E-3</v>
      </c>
      <c r="D88" s="29">
        <v>0.16200000000000001</v>
      </c>
      <c r="E88" s="32">
        <v>0.18</v>
      </c>
      <c r="F88" s="41">
        <v>0.18</v>
      </c>
      <c r="G88" s="5">
        <v>3.9E-2</v>
      </c>
      <c r="H88" s="14">
        <v>1.3</v>
      </c>
      <c r="I88" s="5"/>
      <c r="J88" s="5"/>
      <c r="K88" s="5"/>
      <c r="L88" s="5"/>
      <c r="M88" s="5"/>
      <c r="N88" s="14">
        <v>190</v>
      </c>
      <c r="O88" s="14"/>
      <c r="P88" s="14"/>
      <c r="Q88" s="14"/>
      <c r="R88" s="14">
        <v>1.1100000000000001</v>
      </c>
    </row>
    <row r="89" spans="1:18" ht="16.5" thickBot="1" x14ac:dyDescent="0.3">
      <c r="A89" s="4" t="s">
        <v>96</v>
      </c>
      <c r="B89" s="5"/>
      <c r="C89" s="27"/>
      <c r="D89" s="29"/>
      <c r="E89" s="31"/>
      <c r="F89" s="31"/>
      <c r="G89" s="5"/>
      <c r="H89" s="14"/>
      <c r="I89" s="5"/>
      <c r="J89" s="5"/>
      <c r="K89" s="5"/>
      <c r="L89" s="5"/>
      <c r="M89" s="5"/>
      <c r="N89" s="5"/>
      <c r="O89" s="25">
        <v>670</v>
      </c>
      <c r="P89" s="25"/>
      <c r="Q89" s="25"/>
      <c r="R89" s="5"/>
    </row>
    <row r="90" spans="1:18" ht="16.5" thickBot="1" x14ac:dyDescent="0.3">
      <c r="A90" s="4" t="s">
        <v>97</v>
      </c>
      <c r="B90" s="5"/>
      <c r="C90" s="27"/>
      <c r="D90" s="29"/>
      <c r="E90" s="32"/>
      <c r="F90" s="32"/>
      <c r="G90" s="5"/>
      <c r="H90" s="14"/>
      <c r="I90" s="5"/>
      <c r="J90" s="5"/>
      <c r="K90" s="5"/>
      <c r="L90" s="5"/>
      <c r="M90" s="5"/>
      <c r="N90" s="5"/>
      <c r="O90" s="25">
        <v>670</v>
      </c>
      <c r="P90" s="25"/>
      <c r="Q90" s="25"/>
      <c r="R90" s="5"/>
    </row>
    <row r="91" spans="1:18" ht="16.5" thickBot="1" x14ac:dyDescent="0.3">
      <c r="A91" s="4" t="s">
        <v>99</v>
      </c>
      <c r="B91" s="5"/>
      <c r="C91" s="27"/>
      <c r="D91" s="30"/>
      <c r="E91" s="30"/>
      <c r="F91" s="30"/>
      <c r="G91" s="5"/>
      <c r="H91" s="14"/>
      <c r="I91" s="5"/>
      <c r="J91" s="5"/>
      <c r="K91" s="5"/>
      <c r="L91" s="5"/>
      <c r="M91" s="5"/>
      <c r="N91" s="5"/>
      <c r="O91" s="25">
        <v>255.1</v>
      </c>
      <c r="P91" s="25"/>
      <c r="Q91" s="25"/>
      <c r="R91" s="5"/>
    </row>
  </sheetData>
  <mergeCells count="3">
    <mergeCell ref="A78:T78"/>
    <mergeCell ref="A5:R5"/>
    <mergeCell ref="O2:R3"/>
  </mergeCells>
  <phoneticPr fontId="3" type="noConversion"/>
  <pageMargins left="0.74803149606299213" right="0.74803149606299213" top="0.98425196850393704" bottom="0.98425196850393704" header="0.51181102362204722" footer="0.51181102362204722"/>
  <pageSetup paperSize="8" scale="6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2"/>
  <sheetViews>
    <sheetView workbookViewId="0">
      <selection activeCell="J77" sqref="J77"/>
    </sheetView>
  </sheetViews>
  <sheetFormatPr defaultRowHeight="12.75" x14ac:dyDescent="0.2"/>
  <cols>
    <col min="1" max="1" width="18.7109375" customWidth="1"/>
    <col min="7" max="7" width="9.140625" style="11"/>
    <col min="8" max="8" width="13.42578125" customWidth="1"/>
    <col min="9" max="9" width="19.85546875" customWidth="1"/>
  </cols>
  <sheetData>
    <row r="2" spans="1:9" ht="74.25" customHeight="1" x14ac:dyDescent="0.25">
      <c r="A2" s="44" t="s">
        <v>110</v>
      </c>
      <c r="B2" s="44"/>
      <c r="C2" s="44"/>
      <c r="D2" s="44"/>
      <c r="E2" s="44"/>
      <c r="F2" s="44"/>
      <c r="G2" s="44"/>
      <c r="H2" s="44"/>
      <c r="I2" s="44"/>
    </row>
    <row r="3" spans="1:9" ht="13.5" thickBot="1" x14ac:dyDescent="0.25"/>
    <row r="4" spans="1:9" ht="115.5" customHeight="1" thickBot="1" x14ac:dyDescent="0.25">
      <c r="A4" s="1" t="s">
        <v>0</v>
      </c>
      <c r="B4" s="2" t="s">
        <v>90</v>
      </c>
      <c r="C4" s="2" t="s">
        <v>89</v>
      </c>
      <c r="D4" s="2" t="s">
        <v>91</v>
      </c>
      <c r="E4" s="2" t="s">
        <v>109</v>
      </c>
      <c r="F4" s="2" t="s">
        <v>1</v>
      </c>
      <c r="G4" s="12" t="s">
        <v>83</v>
      </c>
      <c r="H4" s="2" t="s">
        <v>79</v>
      </c>
      <c r="I4" s="2" t="s">
        <v>81</v>
      </c>
    </row>
    <row r="5" spans="1:9" ht="16.5" thickBot="1" x14ac:dyDescent="0.25">
      <c r="A5" s="7" t="s">
        <v>3</v>
      </c>
      <c r="B5" s="8">
        <v>2.96</v>
      </c>
      <c r="C5" s="8">
        <v>2.62</v>
      </c>
      <c r="D5" s="8">
        <v>1.32</v>
      </c>
      <c r="E5" s="8">
        <v>1.327</v>
      </c>
      <c r="F5" s="8">
        <v>2.04</v>
      </c>
      <c r="G5" s="8">
        <v>0.7</v>
      </c>
      <c r="H5" s="39">
        <v>0.36599999999999999</v>
      </c>
      <c r="I5" s="17">
        <v>0</v>
      </c>
    </row>
    <row r="6" spans="1:9" ht="16.5" thickBot="1" x14ac:dyDescent="0.25">
      <c r="A6" s="7" t="s">
        <v>4</v>
      </c>
      <c r="B6" s="8">
        <v>3.09</v>
      </c>
      <c r="C6" s="8">
        <v>2.75</v>
      </c>
      <c r="D6" s="8">
        <v>1.7</v>
      </c>
      <c r="E6" s="8">
        <v>0.96299999999999997</v>
      </c>
      <c r="F6" s="8">
        <v>2.15</v>
      </c>
      <c r="G6" s="8">
        <v>0.7</v>
      </c>
      <c r="H6" s="39">
        <v>0.35099999999999998</v>
      </c>
      <c r="I6" s="17">
        <v>0</v>
      </c>
    </row>
    <row r="7" spans="1:9" ht="16.5" thickBot="1" x14ac:dyDescent="0.25">
      <c r="A7" s="9" t="s">
        <v>30</v>
      </c>
      <c r="B7" s="3"/>
      <c r="C7" s="6">
        <v>0.74038128249566715</v>
      </c>
      <c r="D7" s="6">
        <v>1.0029999999999999</v>
      </c>
      <c r="E7" s="6"/>
      <c r="F7" s="3"/>
      <c r="G7" s="13"/>
      <c r="H7" s="18">
        <v>0.30961871750433284</v>
      </c>
      <c r="I7" s="18">
        <f>H7*0.22</f>
        <v>6.8116117850953228E-2</v>
      </c>
    </row>
    <row r="8" spans="1:9" ht="16.5" thickBot="1" x14ac:dyDescent="0.25">
      <c r="A8" s="9" t="s">
        <v>31</v>
      </c>
      <c r="B8" s="3"/>
      <c r="C8" s="6">
        <v>0.36969230769230771</v>
      </c>
      <c r="D8" s="6">
        <v>0.26200000000000001</v>
      </c>
      <c r="E8" s="6"/>
      <c r="F8" s="3"/>
      <c r="G8" s="13"/>
      <c r="H8" s="18">
        <v>0.29180769230769227</v>
      </c>
      <c r="I8" s="18">
        <f t="shared" ref="I8:I24" si="0">H8*0.22</f>
        <v>6.4197692307692303E-2</v>
      </c>
    </row>
    <row r="9" spans="1:9" ht="16.5" thickBot="1" x14ac:dyDescent="0.25">
      <c r="A9" s="9" t="s">
        <v>32</v>
      </c>
      <c r="B9" s="3"/>
      <c r="C9" s="6">
        <v>0.35428846153846161</v>
      </c>
      <c r="D9" s="6">
        <v>0.32</v>
      </c>
      <c r="E9" s="6"/>
      <c r="F9" s="3"/>
      <c r="G9" s="13"/>
      <c r="H9" s="18">
        <v>0.30721153846153837</v>
      </c>
      <c r="I9" s="18">
        <f t="shared" si="0"/>
        <v>6.7586538461538448E-2</v>
      </c>
    </row>
    <row r="10" spans="1:9" ht="16.5" thickBot="1" x14ac:dyDescent="0.25">
      <c r="A10" s="9" t="s">
        <v>33</v>
      </c>
      <c r="B10" s="3"/>
      <c r="C10" s="6">
        <v>0.32348076923076929</v>
      </c>
      <c r="D10" s="6">
        <v>0.23</v>
      </c>
      <c r="E10" s="6"/>
      <c r="F10" s="3"/>
      <c r="G10" s="13"/>
      <c r="H10" s="18">
        <v>0.27501923076923074</v>
      </c>
      <c r="I10" s="18">
        <f t="shared" si="0"/>
        <v>6.0504230769230762E-2</v>
      </c>
    </row>
    <row r="11" spans="1:9" ht="16.5" thickBot="1" x14ac:dyDescent="0.25">
      <c r="A11" s="9" t="s">
        <v>88</v>
      </c>
      <c r="B11" s="3"/>
      <c r="C11" s="6" t="s">
        <v>8</v>
      </c>
      <c r="D11" s="6" t="s">
        <v>8</v>
      </c>
      <c r="E11" s="6"/>
      <c r="F11" s="3"/>
      <c r="G11" s="13"/>
      <c r="H11" s="18" t="s">
        <v>8</v>
      </c>
      <c r="I11" s="18" t="s">
        <v>8</v>
      </c>
    </row>
    <row r="12" spans="1:9" ht="16.5" thickBot="1" x14ac:dyDescent="0.25">
      <c r="A12" s="9" t="s">
        <v>34</v>
      </c>
      <c r="B12" s="3"/>
      <c r="C12" s="6">
        <v>1.541125541125541E-2</v>
      </c>
      <c r="D12" s="6">
        <v>3.3000000000000002E-2</v>
      </c>
      <c r="E12" s="6"/>
      <c r="F12" s="3"/>
      <c r="G12" s="13"/>
      <c r="H12" s="18">
        <v>0.33968874457999998</v>
      </c>
      <c r="I12" s="18">
        <f t="shared" si="0"/>
        <v>7.4731523807599995E-2</v>
      </c>
    </row>
    <row r="13" spans="1:9" ht="16.5" thickBot="1" x14ac:dyDescent="0.25">
      <c r="A13" s="9" t="s">
        <v>35</v>
      </c>
      <c r="B13" s="3"/>
      <c r="C13" s="6">
        <v>3.0822510822510821E-2</v>
      </c>
      <c r="D13" s="6">
        <v>6.6000000000000003E-2</v>
      </c>
      <c r="E13" s="6"/>
      <c r="F13" s="3"/>
      <c r="G13" s="13"/>
      <c r="H13" s="18">
        <v>0.26594671994671998</v>
      </c>
      <c r="I13" s="18">
        <f t="shared" si="0"/>
        <v>5.8508278388278392E-2</v>
      </c>
    </row>
    <row r="14" spans="1:9" ht="16.5" thickBot="1" x14ac:dyDescent="0.25">
      <c r="A14" s="9" t="s">
        <v>36</v>
      </c>
      <c r="B14" s="3"/>
      <c r="C14" s="6">
        <v>0.30807692307692308</v>
      </c>
      <c r="D14" s="6">
        <v>0.3</v>
      </c>
      <c r="E14" s="6"/>
      <c r="F14" s="3"/>
      <c r="G14" s="13"/>
      <c r="H14" s="18">
        <v>0.3534230769230769</v>
      </c>
      <c r="I14" s="18">
        <f t="shared" si="0"/>
        <v>7.7753076923076911E-2</v>
      </c>
    </row>
    <row r="15" spans="1:9" ht="16.5" thickBot="1" x14ac:dyDescent="0.25">
      <c r="A15" s="9" t="s">
        <v>37</v>
      </c>
      <c r="B15" s="3"/>
      <c r="C15" s="6">
        <v>0.40050000000000013</v>
      </c>
      <c r="D15" s="6">
        <v>0.23100000000000001</v>
      </c>
      <c r="E15" s="6"/>
      <c r="F15" s="3"/>
      <c r="G15" s="13"/>
      <c r="H15" s="18">
        <v>0.253</v>
      </c>
      <c r="I15" s="18">
        <f t="shared" si="0"/>
        <v>5.5660000000000001E-2</v>
      </c>
    </row>
    <row r="16" spans="1:9" ht="16.5" thickBot="1" x14ac:dyDescent="0.25">
      <c r="A16" s="9" t="s">
        <v>38</v>
      </c>
      <c r="B16" s="3"/>
      <c r="C16" s="6">
        <v>0.43130769230769234</v>
      </c>
      <c r="D16" s="6">
        <v>0.316</v>
      </c>
      <c r="E16" s="6"/>
      <c r="F16" s="3"/>
      <c r="G16" s="13"/>
      <c r="H16" s="18">
        <v>0</v>
      </c>
      <c r="I16" s="18">
        <f t="shared" si="0"/>
        <v>0</v>
      </c>
    </row>
    <row r="17" spans="1:9" ht="16.5" thickBot="1" x14ac:dyDescent="0.25">
      <c r="A17" s="9" t="s">
        <v>39</v>
      </c>
      <c r="B17" s="3"/>
      <c r="C17" s="6">
        <v>0.47751923076923075</v>
      </c>
      <c r="D17" s="6">
        <v>0.3</v>
      </c>
      <c r="E17" s="6"/>
      <c r="F17" s="3"/>
      <c r="G17" s="13"/>
      <c r="H17" s="18">
        <v>0.18398076923076923</v>
      </c>
      <c r="I17" s="18">
        <f t="shared" si="0"/>
        <v>4.0475769230769232E-2</v>
      </c>
    </row>
    <row r="18" spans="1:9" ht="16.5" thickBot="1" x14ac:dyDescent="0.25">
      <c r="A18" s="9" t="s">
        <v>40</v>
      </c>
      <c r="B18" s="3"/>
      <c r="C18" s="6">
        <v>0.18484615384615383</v>
      </c>
      <c r="D18" s="6">
        <v>0.11</v>
      </c>
      <c r="E18" s="6"/>
      <c r="F18" s="3"/>
      <c r="G18" s="13"/>
      <c r="H18" s="18">
        <v>0.47199999999999998</v>
      </c>
      <c r="I18" s="18">
        <f t="shared" si="0"/>
        <v>0.10384</v>
      </c>
    </row>
    <row r="19" spans="1:9" ht="16.5" thickBot="1" x14ac:dyDescent="0.25">
      <c r="A19" s="9" t="s">
        <v>41</v>
      </c>
      <c r="B19" s="3"/>
      <c r="C19" s="6">
        <v>0.29267307692307692</v>
      </c>
      <c r="D19" s="6">
        <v>0.27</v>
      </c>
      <c r="E19" s="6"/>
      <c r="F19" s="3"/>
      <c r="G19" s="13"/>
      <c r="H19" s="18">
        <v>0.36582692307692299</v>
      </c>
      <c r="I19" s="18">
        <f t="shared" si="0"/>
        <v>8.0481923076923062E-2</v>
      </c>
    </row>
    <row r="20" spans="1:9" ht="16.5" thickBot="1" x14ac:dyDescent="0.25">
      <c r="A20" s="9" t="s">
        <v>42</v>
      </c>
      <c r="B20" s="3"/>
      <c r="C20" s="6">
        <v>0.21565384615384614</v>
      </c>
      <c r="D20" s="6">
        <v>0.39800000000000002</v>
      </c>
      <c r="E20" s="6"/>
      <c r="F20" s="3"/>
      <c r="G20" s="13"/>
      <c r="H20" s="18">
        <v>0.307</v>
      </c>
      <c r="I20" s="18">
        <f t="shared" si="0"/>
        <v>6.7540000000000003E-2</v>
      </c>
    </row>
    <row r="21" spans="1:9" ht="16.5" thickBot="1" x14ac:dyDescent="0.25">
      <c r="A21" s="9" t="s">
        <v>43</v>
      </c>
      <c r="B21" s="3"/>
      <c r="C21" s="6">
        <v>7.701923076923077E-2</v>
      </c>
      <c r="D21" s="6">
        <v>0.11</v>
      </c>
      <c r="E21" s="6"/>
      <c r="F21" s="3"/>
      <c r="G21" s="13"/>
      <c r="H21" s="18">
        <v>0.57999999999999996</v>
      </c>
      <c r="I21" s="18">
        <f>H21*0.22</f>
        <v>0.12759999999999999</v>
      </c>
    </row>
    <row r="22" spans="1:9" ht="16.5" thickBot="1" x14ac:dyDescent="0.25">
      <c r="A22" s="9" t="s">
        <v>44</v>
      </c>
      <c r="B22" s="3"/>
      <c r="C22" s="6">
        <v>0.29267307692307692</v>
      </c>
      <c r="D22" s="6">
        <v>0.2</v>
      </c>
      <c r="E22" s="6"/>
      <c r="F22" s="3"/>
      <c r="G22" s="13"/>
      <c r="H22" s="22">
        <v>0.30399999999999999</v>
      </c>
      <c r="I22" s="22">
        <f t="shared" ref="I22:I23" si="1">H22*0.22</f>
        <v>6.6879999999999995E-2</v>
      </c>
    </row>
    <row r="23" spans="1:9" ht="16.5" thickBot="1" x14ac:dyDescent="0.25">
      <c r="A23" s="9" t="s">
        <v>45</v>
      </c>
      <c r="B23" s="3"/>
      <c r="C23" s="6">
        <v>0.33888461538461545</v>
      </c>
      <c r="D23" s="6">
        <v>0.37</v>
      </c>
      <c r="E23" s="6"/>
      <c r="F23" s="3"/>
      <c r="G23" s="13"/>
      <c r="H23" s="18">
        <v>0.318</v>
      </c>
      <c r="I23" s="18">
        <f t="shared" si="1"/>
        <v>6.9960000000000008E-2</v>
      </c>
    </row>
    <row r="24" spans="1:9" ht="16.5" thickBot="1" x14ac:dyDescent="0.25">
      <c r="A24" s="9" t="s">
        <v>46</v>
      </c>
      <c r="B24" s="3"/>
      <c r="C24" s="6">
        <v>0.27726923076923077</v>
      </c>
      <c r="D24" s="6">
        <v>0.13900000000000001</v>
      </c>
      <c r="E24" s="6"/>
      <c r="F24" s="3"/>
      <c r="G24" s="13"/>
      <c r="H24" s="18">
        <v>0.29799999999999999</v>
      </c>
      <c r="I24" s="18">
        <f t="shared" si="0"/>
        <v>6.5559999999999993E-2</v>
      </c>
    </row>
    <row r="25" spans="1:9" ht="16.5" thickBot="1" x14ac:dyDescent="0.25">
      <c r="A25" s="7" t="s">
        <v>5</v>
      </c>
      <c r="B25" s="8">
        <v>3.66</v>
      </c>
      <c r="C25" s="8">
        <v>2.59</v>
      </c>
      <c r="D25" s="8">
        <v>2.09</v>
      </c>
      <c r="E25" s="8">
        <v>1.373</v>
      </c>
      <c r="F25" s="8">
        <v>2.4300000000000002</v>
      </c>
      <c r="G25" s="8">
        <v>0.8</v>
      </c>
      <c r="H25" s="20">
        <v>0</v>
      </c>
      <c r="I25" s="20">
        <v>0</v>
      </c>
    </row>
    <row r="26" spans="1:9" ht="16.5" thickBot="1" x14ac:dyDescent="0.25">
      <c r="A26" s="7" t="s">
        <v>6</v>
      </c>
      <c r="B26" s="8">
        <v>1.68</v>
      </c>
      <c r="C26" s="8">
        <v>1.71</v>
      </c>
      <c r="D26" s="8">
        <v>1.26</v>
      </c>
      <c r="E26" s="8">
        <v>1.224</v>
      </c>
      <c r="F26" s="8">
        <v>0.96</v>
      </c>
      <c r="G26" s="8">
        <v>1.2</v>
      </c>
      <c r="H26" s="20">
        <v>0</v>
      </c>
      <c r="I26" s="20">
        <v>0</v>
      </c>
    </row>
    <row r="27" spans="1:9" ht="16.5" thickBot="1" x14ac:dyDescent="0.25">
      <c r="A27" s="9" t="s">
        <v>47</v>
      </c>
      <c r="B27" s="3"/>
      <c r="C27" s="6">
        <v>0.13870129870129869</v>
      </c>
      <c r="D27" s="6">
        <v>0.31</v>
      </c>
      <c r="E27" s="6"/>
      <c r="F27" s="3"/>
      <c r="G27" s="13"/>
      <c r="H27" s="18">
        <v>0.1042363936</v>
      </c>
      <c r="I27" s="18">
        <f>H27*0.8</f>
        <v>8.3389114880000004E-2</v>
      </c>
    </row>
    <row r="28" spans="1:9" ht="16.5" thickBot="1" x14ac:dyDescent="0.25">
      <c r="A28" s="9" t="s">
        <v>48</v>
      </c>
      <c r="B28" s="3"/>
      <c r="C28" s="6">
        <v>0.40050000000000002</v>
      </c>
      <c r="D28" s="6">
        <v>0.29299999999999998</v>
      </c>
      <c r="E28" s="6"/>
      <c r="F28" s="3"/>
      <c r="G28" s="13"/>
      <c r="H28" s="18">
        <v>0.25879999999999997</v>
      </c>
      <c r="I28" s="18">
        <f t="shared" ref="I28:I35" si="2">H28*0.8</f>
        <v>0.20704</v>
      </c>
    </row>
    <row r="29" spans="1:9" ht="16.5" thickBot="1" x14ac:dyDescent="0.25">
      <c r="A29" s="9" t="s">
        <v>49</v>
      </c>
      <c r="B29" s="3"/>
      <c r="C29" s="6">
        <v>0.26406593406593415</v>
      </c>
      <c r="D29" s="6">
        <v>0.216</v>
      </c>
      <c r="E29" s="6"/>
      <c r="F29" s="3"/>
      <c r="G29" s="13"/>
      <c r="H29" s="18">
        <v>0</v>
      </c>
      <c r="I29" s="18">
        <f t="shared" si="2"/>
        <v>0</v>
      </c>
    </row>
    <row r="30" spans="1:9" ht="16.5" thickBot="1" x14ac:dyDescent="0.25">
      <c r="A30" s="9" t="s">
        <v>50</v>
      </c>
      <c r="B30" s="3"/>
      <c r="C30" s="6">
        <v>0.47751923076923081</v>
      </c>
      <c r="D30" s="6">
        <v>0.247</v>
      </c>
      <c r="E30" s="6"/>
      <c r="F30" s="3"/>
      <c r="G30" s="13"/>
      <c r="H30" s="18">
        <v>0.15498000000000001</v>
      </c>
      <c r="I30" s="18">
        <f t="shared" si="2"/>
        <v>0.12398400000000001</v>
      </c>
    </row>
    <row r="31" spans="1:9" ht="16.5" thickBot="1" x14ac:dyDescent="0.25">
      <c r="A31" s="9" t="s">
        <v>51</v>
      </c>
      <c r="B31" s="3"/>
      <c r="C31" s="6">
        <v>0.50832692307692307</v>
      </c>
      <c r="D31" s="6">
        <v>0.26</v>
      </c>
      <c r="E31" s="6"/>
      <c r="F31" s="3"/>
      <c r="G31" s="13"/>
      <c r="H31" s="18">
        <v>0.15317307692307691</v>
      </c>
      <c r="I31" s="18">
        <f t="shared" si="2"/>
        <v>0.12253846153846154</v>
      </c>
    </row>
    <row r="32" spans="1:9" ht="16.5" thickBot="1" x14ac:dyDescent="0.25">
      <c r="A32" s="9" t="s">
        <v>52</v>
      </c>
      <c r="B32" s="3"/>
      <c r="C32" s="6">
        <v>0.24646153846153851</v>
      </c>
      <c r="D32" s="6">
        <v>6.9000000000000006E-2</v>
      </c>
      <c r="E32" s="6"/>
      <c r="F32" s="3"/>
      <c r="G32" s="13"/>
      <c r="H32" s="18">
        <v>0.39500000000000002</v>
      </c>
      <c r="I32" s="18">
        <f t="shared" si="2"/>
        <v>0.31600000000000006</v>
      </c>
    </row>
    <row r="33" spans="1:9" ht="16.5" thickBot="1" x14ac:dyDescent="0.25">
      <c r="A33" s="9" t="s">
        <v>100</v>
      </c>
      <c r="B33" s="3"/>
      <c r="C33" s="6"/>
      <c r="D33" s="6"/>
      <c r="E33" s="6"/>
      <c r="F33" s="3"/>
      <c r="G33" s="13"/>
      <c r="H33" s="18"/>
      <c r="I33" s="18"/>
    </row>
    <row r="34" spans="1:9" ht="16.5" thickBot="1" x14ac:dyDescent="0.25">
      <c r="A34" s="9" t="s">
        <v>53</v>
      </c>
      <c r="B34" s="3"/>
      <c r="C34" s="3">
        <v>0.06</v>
      </c>
      <c r="D34" s="3">
        <v>4.5999999999999999E-2</v>
      </c>
      <c r="E34" s="3"/>
      <c r="F34" s="3"/>
      <c r="G34" s="13">
        <v>0.7</v>
      </c>
      <c r="H34" s="18">
        <v>2.4809999999999999</v>
      </c>
      <c r="I34" s="18">
        <f t="shared" si="2"/>
        <v>1.9847999999999999</v>
      </c>
    </row>
    <row r="35" spans="1:9" ht="16.5" thickBot="1" x14ac:dyDescent="0.25">
      <c r="A35" s="9" t="s">
        <v>55</v>
      </c>
      <c r="B35" s="3"/>
      <c r="C35" s="3">
        <v>0.08</v>
      </c>
      <c r="D35" s="3">
        <v>0.08</v>
      </c>
      <c r="E35" s="3"/>
      <c r="F35" s="3"/>
      <c r="G35" s="13"/>
      <c r="H35" s="18">
        <v>0.35</v>
      </c>
      <c r="I35" s="18">
        <f t="shared" si="2"/>
        <v>0.27999999999999997</v>
      </c>
    </row>
    <row r="36" spans="1:9" ht="16.5" thickBot="1" x14ac:dyDescent="0.25">
      <c r="A36" s="9" t="s">
        <v>54</v>
      </c>
      <c r="B36" s="3"/>
      <c r="C36" s="3">
        <v>0.72</v>
      </c>
      <c r="D36" s="3">
        <v>0.123</v>
      </c>
      <c r="E36" s="3"/>
      <c r="F36" s="3"/>
      <c r="G36" s="13"/>
      <c r="H36" s="22">
        <v>0</v>
      </c>
      <c r="I36" s="22">
        <v>0</v>
      </c>
    </row>
    <row r="37" spans="1:9" ht="16.5" thickBot="1" x14ac:dyDescent="0.25">
      <c r="A37" s="9" t="s">
        <v>56</v>
      </c>
      <c r="B37" s="3"/>
      <c r="C37" s="6">
        <v>9.2423076923076955E-2</v>
      </c>
      <c r="D37" s="6">
        <v>9.2999999999999999E-2</v>
      </c>
      <c r="E37" s="6"/>
      <c r="F37" s="3"/>
      <c r="G37" s="13"/>
      <c r="H37" s="18">
        <v>0.56907692307692315</v>
      </c>
      <c r="I37" s="18">
        <v>0</v>
      </c>
    </row>
    <row r="38" spans="1:9" ht="16.5" thickBot="1" x14ac:dyDescent="0.25">
      <c r="A38" s="9" t="s">
        <v>57</v>
      </c>
      <c r="B38" s="3"/>
      <c r="C38" s="6">
        <v>0.1694423076923077</v>
      </c>
      <c r="D38" s="6">
        <v>0.13900000000000001</v>
      </c>
      <c r="E38" s="6"/>
      <c r="F38" s="3"/>
      <c r="G38" s="13"/>
      <c r="H38" s="18">
        <v>0.49205769230769225</v>
      </c>
      <c r="I38" s="18">
        <v>0</v>
      </c>
    </row>
    <row r="39" spans="1:9" ht="16.5" thickBot="1" x14ac:dyDescent="0.25">
      <c r="A39" s="9" t="s">
        <v>58</v>
      </c>
      <c r="B39" s="3"/>
      <c r="C39" s="6">
        <v>0.13863461538461538</v>
      </c>
      <c r="D39" s="6">
        <v>0</v>
      </c>
      <c r="E39" s="6"/>
      <c r="F39" s="3"/>
      <c r="G39" s="13"/>
      <c r="H39" s="18">
        <v>0.52286538461538468</v>
      </c>
      <c r="I39" s="18">
        <v>0</v>
      </c>
    </row>
    <row r="40" spans="1:9" ht="16.5" thickBot="1" x14ac:dyDescent="0.25">
      <c r="A40" s="7" t="s">
        <v>7</v>
      </c>
      <c r="B40" s="8">
        <v>0.86</v>
      </c>
      <c r="C40" s="8">
        <v>1.1399999999999999</v>
      </c>
      <c r="D40" s="8">
        <v>1.79</v>
      </c>
      <c r="E40" s="8">
        <v>0.40300000000000002</v>
      </c>
      <c r="F40" s="8">
        <v>5.25</v>
      </c>
      <c r="G40" s="8" t="s">
        <v>8</v>
      </c>
      <c r="H40" s="8"/>
      <c r="I40" s="8">
        <v>0</v>
      </c>
    </row>
    <row r="41" spans="1:9" ht="16.5" thickBot="1" x14ac:dyDescent="0.25">
      <c r="A41" s="7" t="s">
        <v>9</v>
      </c>
      <c r="B41" s="8">
        <v>1.1200000000000001</v>
      </c>
      <c r="C41" s="8" t="s">
        <v>8</v>
      </c>
      <c r="D41" s="8" t="s">
        <v>8</v>
      </c>
      <c r="E41" s="8">
        <v>1.4630000000000001</v>
      </c>
      <c r="F41" s="8">
        <v>2.7</v>
      </c>
      <c r="G41" s="8" t="s">
        <v>8</v>
      </c>
      <c r="H41" s="24">
        <v>1.7673000000000001</v>
      </c>
      <c r="I41" s="8">
        <v>0</v>
      </c>
    </row>
    <row r="42" spans="1:9" ht="16.5" thickBot="1" x14ac:dyDescent="0.25">
      <c r="A42" s="7" t="s">
        <v>10</v>
      </c>
      <c r="B42" s="8" t="s">
        <v>8</v>
      </c>
      <c r="C42" s="8">
        <v>1.1200000000000001</v>
      </c>
      <c r="D42" s="8">
        <v>1.61</v>
      </c>
      <c r="E42" s="8">
        <v>0</v>
      </c>
      <c r="F42" s="8">
        <v>2.2000000000000002</v>
      </c>
      <c r="G42" s="8"/>
      <c r="H42" s="24">
        <v>1.7763</v>
      </c>
      <c r="I42" s="8">
        <v>0</v>
      </c>
    </row>
    <row r="43" spans="1:9" ht="16.5" thickBot="1" x14ac:dyDescent="0.25">
      <c r="A43" s="9" t="s">
        <v>59</v>
      </c>
      <c r="B43" s="3"/>
      <c r="C43" s="6">
        <v>4.6211538461538477E-2</v>
      </c>
      <c r="D43" s="6">
        <v>3.9E-2</v>
      </c>
      <c r="E43" s="6"/>
      <c r="F43" s="3"/>
      <c r="G43" s="13"/>
      <c r="H43" s="18">
        <v>0.37959999999999999</v>
      </c>
      <c r="I43" s="18">
        <v>0</v>
      </c>
    </row>
    <row r="44" spans="1:9" ht="16.5" thickBot="1" x14ac:dyDescent="0.25">
      <c r="A44" s="9" t="s">
        <v>60</v>
      </c>
      <c r="B44" s="3"/>
      <c r="C44" s="6">
        <v>0.1078269230769231</v>
      </c>
      <c r="D44" s="6">
        <v>0.14699999999999999</v>
      </c>
      <c r="E44" s="6"/>
      <c r="F44" s="3"/>
      <c r="G44" s="13"/>
      <c r="H44" s="18">
        <v>0.55367307692307688</v>
      </c>
      <c r="I44" s="18">
        <v>0</v>
      </c>
    </row>
    <row r="45" spans="1:9" ht="16.5" thickBot="1" x14ac:dyDescent="0.25">
      <c r="A45" s="9" t="s">
        <v>61</v>
      </c>
      <c r="B45" s="3"/>
      <c r="C45" s="6">
        <v>4.6211538461538477E-2</v>
      </c>
      <c r="D45" s="6">
        <v>0.03</v>
      </c>
      <c r="E45" s="6"/>
      <c r="F45" s="3"/>
      <c r="G45" s="13"/>
      <c r="H45" s="19">
        <v>0.4</v>
      </c>
      <c r="I45" s="18">
        <v>0</v>
      </c>
    </row>
    <row r="46" spans="1:9" ht="16.5" thickBot="1" x14ac:dyDescent="0.25">
      <c r="A46" s="9" t="s">
        <v>62</v>
      </c>
      <c r="B46" s="3"/>
      <c r="C46" s="6">
        <v>0.36969230769230771</v>
      </c>
      <c r="D46" s="6">
        <v>0.23100000000000001</v>
      </c>
      <c r="E46" s="6"/>
      <c r="F46" s="3"/>
      <c r="G46" s="13"/>
      <c r="H46" s="18">
        <v>0.29180769230769227</v>
      </c>
      <c r="I46" s="18">
        <v>0</v>
      </c>
    </row>
    <row r="47" spans="1:9" ht="16.5" thickBot="1" x14ac:dyDescent="0.25">
      <c r="A47" s="9" t="s">
        <v>63</v>
      </c>
      <c r="B47" s="3"/>
      <c r="C47" s="6">
        <v>0.44671153846153844</v>
      </c>
      <c r="D47" s="6">
        <v>0.23100000000000001</v>
      </c>
      <c r="E47" s="6"/>
      <c r="F47" s="3"/>
      <c r="G47" s="13"/>
      <c r="H47" s="18">
        <v>0.12</v>
      </c>
      <c r="I47" s="18">
        <v>0</v>
      </c>
    </row>
    <row r="48" spans="1:9" ht="16.5" thickBot="1" x14ac:dyDescent="0.25">
      <c r="A48" s="9" t="s">
        <v>101</v>
      </c>
      <c r="B48" s="3"/>
      <c r="C48" s="6"/>
      <c r="D48" s="6"/>
      <c r="E48" s="6"/>
      <c r="F48" s="3"/>
      <c r="G48" s="13"/>
      <c r="H48" s="18"/>
      <c r="I48" s="18"/>
    </row>
    <row r="49" spans="1:9" ht="16.5" thickBot="1" x14ac:dyDescent="0.25">
      <c r="A49" s="9" t="s">
        <v>64</v>
      </c>
      <c r="B49" s="3"/>
      <c r="C49" s="6">
        <v>0.30807692307692308</v>
      </c>
      <c r="D49" s="6">
        <v>0.185</v>
      </c>
      <c r="E49" s="6"/>
      <c r="F49" s="3"/>
      <c r="G49" s="13"/>
      <c r="H49" s="18">
        <v>0.3534230769230769</v>
      </c>
      <c r="I49" s="18">
        <v>0</v>
      </c>
    </row>
    <row r="50" spans="1:9" ht="16.5" thickBot="1" x14ac:dyDescent="0.25">
      <c r="A50" s="9" t="s">
        <v>65</v>
      </c>
      <c r="B50" s="3"/>
      <c r="C50" s="6">
        <v>0.12323076923076925</v>
      </c>
      <c r="D50" s="6">
        <v>0.11</v>
      </c>
      <c r="E50" s="6"/>
      <c r="F50" s="3"/>
      <c r="G50" s="13"/>
      <c r="H50" s="18">
        <v>0.47799999999999998</v>
      </c>
      <c r="I50" s="18">
        <v>0</v>
      </c>
    </row>
    <row r="51" spans="1:9" ht="16.5" thickBot="1" x14ac:dyDescent="0.25">
      <c r="A51" s="9" t="s">
        <v>66</v>
      </c>
      <c r="B51" s="3"/>
      <c r="C51" s="3">
        <v>1.32</v>
      </c>
      <c r="D51" s="3">
        <v>0.46</v>
      </c>
      <c r="E51" s="3"/>
      <c r="F51" s="3"/>
      <c r="G51" s="13"/>
      <c r="H51" s="18">
        <v>0</v>
      </c>
      <c r="I51" s="18">
        <v>0</v>
      </c>
    </row>
    <row r="52" spans="1:9" ht="16.5" thickBot="1" x14ac:dyDescent="0.25">
      <c r="A52" s="9" t="s">
        <v>67</v>
      </c>
      <c r="B52" s="3"/>
      <c r="C52" s="3">
        <v>1.03</v>
      </c>
      <c r="D52" s="3">
        <v>0.54</v>
      </c>
      <c r="E52" s="3"/>
      <c r="F52" s="3"/>
      <c r="G52" s="13"/>
      <c r="H52" s="18">
        <v>0</v>
      </c>
      <c r="I52" s="18">
        <v>0</v>
      </c>
    </row>
    <row r="53" spans="1:9" ht="16.5" thickBot="1" x14ac:dyDescent="0.25">
      <c r="A53" s="9" t="s">
        <v>92</v>
      </c>
      <c r="B53" s="3"/>
      <c r="C53" s="3">
        <v>1.0680000000000001</v>
      </c>
      <c r="D53" s="3">
        <v>1.0680000000000001</v>
      </c>
      <c r="E53" s="3"/>
      <c r="F53" s="3"/>
      <c r="G53" s="13"/>
      <c r="H53" s="22">
        <v>0</v>
      </c>
      <c r="I53" s="22">
        <v>0</v>
      </c>
    </row>
    <row r="54" spans="1:9" ht="16.5" thickBot="1" x14ac:dyDescent="0.25">
      <c r="A54" s="9" t="s">
        <v>68</v>
      </c>
      <c r="B54" s="3"/>
      <c r="C54" s="3">
        <v>0.3</v>
      </c>
      <c r="D54" s="3">
        <v>0.43</v>
      </c>
      <c r="E54" s="3"/>
      <c r="F54" s="3"/>
      <c r="G54" s="13"/>
      <c r="H54" s="18">
        <v>0.15</v>
      </c>
      <c r="I54" s="18">
        <v>0</v>
      </c>
    </row>
    <row r="55" spans="1:9" ht="16.5" thickBot="1" x14ac:dyDescent="0.25">
      <c r="A55" s="9" t="s">
        <v>69</v>
      </c>
      <c r="B55" s="3"/>
      <c r="C55" s="3">
        <v>0.32</v>
      </c>
      <c r="D55" s="3">
        <v>0.216</v>
      </c>
      <c r="E55" s="3"/>
      <c r="F55" s="3"/>
      <c r="G55" s="13"/>
      <c r="H55" s="18">
        <v>0.31</v>
      </c>
      <c r="I55" s="18">
        <v>0</v>
      </c>
    </row>
    <row r="56" spans="1:9" ht="16.5" thickBot="1" x14ac:dyDescent="0.25">
      <c r="A56" s="7" t="s">
        <v>11</v>
      </c>
      <c r="B56" s="8">
        <v>0.51</v>
      </c>
      <c r="C56" s="8">
        <v>0.14000000000000001</v>
      </c>
      <c r="D56" s="8">
        <v>0.22</v>
      </c>
      <c r="E56" s="8">
        <v>0.17699999999999999</v>
      </c>
      <c r="F56" s="8">
        <v>0.2</v>
      </c>
      <c r="G56" s="8">
        <v>1.34</v>
      </c>
      <c r="H56" s="8">
        <v>1.3234999999999999</v>
      </c>
      <c r="I56" s="8">
        <v>1.3234999999999999</v>
      </c>
    </row>
    <row r="57" spans="1:9" ht="16.5" thickBot="1" x14ac:dyDescent="0.25">
      <c r="A57" s="7" t="s">
        <v>12</v>
      </c>
      <c r="B57" s="8">
        <v>0.19</v>
      </c>
      <c r="C57" s="8">
        <v>0.39</v>
      </c>
      <c r="D57" s="8">
        <v>0.16</v>
      </c>
      <c r="E57" s="8">
        <v>0.111</v>
      </c>
      <c r="F57" s="8">
        <v>0.42</v>
      </c>
      <c r="G57" s="8">
        <v>1.1399999999999999</v>
      </c>
      <c r="H57" s="8">
        <v>1.3234999999999999</v>
      </c>
      <c r="I57" s="8">
        <v>1.3234999999999999</v>
      </c>
    </row>
    <row r="58" spans="1:9" ht="16.5" thickBot="1" x14ac:dyDescent="0.25">
      <c r="A58" s="9" t="s">
        <v>71</v>
      </c>
      <c r="B58" s="3"/>
      <c r="C58" s="6">
        <v>6.1645021645021641E-2</v>
      </c>
      <c r="D58" s="6">
        <v>1.4999999999999999E-2</v>
      </c>
      <c r="E58" s="6"/>
      <c r="F58" s="3"/>
      <c r="G58" s="13"/>
      <c r="H58" s="18">
        <v>0.35835497835497837</v>
      </c>
      <c r="I58" s="18">
        <f t="shared" ref="I58:I63" si="3">H58*0.8</f>
        <v>0.28668398268398271</v>
      </c>
    </row>
    <row r="59" spans="1:9" ht="16.5" thickBot="1" x14ac:dyDescent="0.25">
      <c r="A59" s="9" t="s">
        <v>72</v>
      </c>
      <c r="B59" s="3"/>
      <c r="C59" s="6">
        <v>6.1615384615384614E-2</v>
      </c>
      <c r="D59" s="6">
        <v>0</v>
      </c>
      <c r="E59" s="6"/>
      <c r="F59" s="3"/>
      <c r="G59" s="13"/>
      <c r="H59" s="18">
        <v>0.59988461538461535</v>
      </c>
      <c r="I59" s="18">
        <f t="shared" si="3"/>
        <v>0.47990769230769231</v>
      </c>
    </row>
    <row r="60" spans="1:9" ht="16.5" thickBot="1" x14ac:dyDescent="0.25">
      <c r="A60" s="9" t="s">
        <v>74</v>
      </c>
      <c r="B60" s="3"/>
      <c r="C60" s="3">
        <v>0.04</v>
      </c>
      <c r="D60" s="3">
        <v>4.5999999999999999E-2</v>
      </c>
      <c r="E60" s="3"/>
      <c r="F60" s="3"/>
      <c r="G60" s="13"/>
      <c r="H60" s="18">
        <v>1.4835</v>
      </c>
      <c r="I60" s="18">
        <f t="shared" si="3"/>
        <v>1.1868000000000001</v>
      </c>
    </row>
    <row r="61" spans="1:9" ht="16.5" thickBot="1" x14ac:dyDescent="0.25">
      <c r="A61" s="9" t="s">
        <v>75</v>
      </c>
      <c r="B61" s="3"/>
      <c r="C61" s="3">
        <v>0.06</v>
      </c>
      <c r="D61" s="3">
        <v>3.1E-2</v>
      </c>
      <c r="E61" s="3"/>
      <c r="F61" s="3"/>
      <c r="G61" s="13"/>
      <c r="H61" s="18">
        <v>1.5834999999999999</v>
      </c>
      <c r="I61" s="18">
        <f t="shared" si="3"/>
        <v>1.2667999999999999</v>
      </c>
    </row>
    <row r="62" spans="1:9" ht="16.5" thickBot="1" x14ac:dyDescent="0.25">
      <c r="A62" s="9" t="s">
        <v>70</v>
      </c>
      <c r="B62" s="3"/>
      <c r="C62" s="6">
        <v>4.6354166666666662E-2</v>
      </c>
      <c r="D62" s="6">
        <v>1.4999999999999999E-2</v>
      </c>
      <c r="E62" s="6"/>
      <c r="F62" s="3"/>
      <c r="G62" s="13"/>
      <c r="H62" s="18">
        <v>0.21614583333333334</v>
      </c>
      <c r="I62" s="18">
        <f t="shared" si="3"/>
        <v>0.17291666666666669</v>
      </c>
    </row>
    <row r="63" spans="1:9" ht="16.5" thickBot="1" x14ac:dyDescent="0.25">
      <c r="A63" s="9" t="s">
        <v>73</v>
      </c>
      <c r="B63" s="3"/>
      <c r="C63" s="6">
        <v>3.0822510822510821E-2</v>
      </c>
      <c r="D63" s="6">
        <v>1.4999999999999999E-2</v>
      </c>
      <c r="E63" s="6"/>
      <c r="F63" s="3"/>
      <c r="G63" s="13"/>
      <c r="H63" s="18">
        <v>0.38917748917748918</v>
      </c>
      <c r="I63" s="18">
        <f t="shared" si="3"/>
        <v>0.31134199134199136</v>
      </c>
    </row>
    <row r="64" spans="1:9" ht="16.5" thickBot="1" x14ac:dyDescent="0.25">
      <c r="A64" s="7" t="s">
        <v>13</v>
      </c>
      <c r="B64" s="8">
        <v>0.27</v>
      </c>
      <c r="C64" s="8">
        <v>0.18</v>
      </c>
      <c r="D64" s="8">
        <v>0.24</v>
      </c>
      <c r="E64" s="8">
        <v>0.45800000000000002</v>
      </c>
      <c r="F64" s="8">
        <v>0.49</v>
      </c>
      <c r="G64" s="8">
        <v>1.1200000000000001</v>
      </c>
      <c r="H64" s="24">
        <v>0.45600000000000002</v>
      </c>
      <c r="I64" s="24">
        <v>0.45600000000000002</v>
      </c>
    </row>
    <row r="65" spans="1:9" ht="16.5" thickBot="1" x14ac:dyDescent="0.25">
      <c r="A65" s="7" t="s">
        <v>14</v>
      </c>
      <c r="B65" s="8">
        <v>0.32</v>
      </c>
      <c r="C65" s="8">
        <v>0.3</v>
      </c>
      <c r="D65" s="8">
        <v>0.4</v>
      </c>
      <c r="E65" s="8">
        <v>0.12</v>
      </c>
      <c r="F65" s="8">
        <v>1.25</v>
      </c>
      <c r="G65" s="8">
        <v>0.54</v>
      </c>
      <c r="H65" s="20">
        <v>0</v>
      </c>
      <c r="I65" s="20">
        <v>0</v>
      </c>
    </row>
    <row r="66" spans="1:9" ht="16.5" thickBot="1" x14ac:dyDescent="0.25">
      <c r="A66" s="7" t="s">
        <v>77</v>
      </c>
      <c r="B66" s="8">
        <v>0</v>
      </c>
      <c r="C66" s="8">
        <v>0</v>
      </c>
      <c r="D66" s="8"/>
      <c r="E66" s="8">
        <v>0</v>
      </c>
      <c r="F66" s="8"/>
      <c r="G66" s="8">
        <v>2.8</v>
      </c>
      <c r="H66" s="8">
        <v>2.8</v>
      </c>
      <c r="I66" s="8">
        <v>0.2</v>
      </c>
    </row>
    <row r="67" spans="1:9" ht="16.5" thickBot="1" x14ac:dyDescent="0.25">
      <c r="A67" s="7" t="s">
        <v>15</v>
      </c>
      <c r="B67" s="8">
        <v>0.2</v>
      </c>
      <c r="C67" s="8">
        <v>0.18</v>
      </c>
      <c r="D67" s="8">
        <v>6.3E-2</v>
      </c>
      <c r="E67" s="8">
        <v>2.8000000000000001E-2</v>
      </c>
      <c r="F67" s="8"/>
      <c r="G67" s="8">
        <v>2.8</v>
      </c>
      <c r="H67" s="20">
        <v>2.77</v>
      </c>
      <c r="I67" s="20">
        <v>0.14000000000000001</v>
      </c>
    </row>
    <row r="68" spans="1:9" ht="16.5" thickBot="1" x14ac:dyDescent="0.25">
      <c r="A68" s="7" t="s">
        <v>16</v>
      </c>
      <c r="B68" s="8">
        <v>0.12</v>
      </c>
      <c r="C68" s="8">
        <v>0.11</v>
      </c>
      <c r="D68" s="8">
        <v>0.1</v>
      </c>
      <c r="E68" s="8">
        <v>9.0999999999999998E-2</v>
      </c>
      <c r="F68" s="8"/>
      <c r="G68" s="8">
        <v>3.2</v>
      </c>
      <c r="H68" s="8">
        <v>3.2</v>
      </c>
      <c r="I68" s="8">
        <v>0.12</v>
      </c>
    </row>
    <row r="69" spans="1:9" ht="16.5" thickBot="1" x14ac:dyDescent="0.25">
      <c r="A69" s="9" t="s">
        <v>76</v>
      </c>
      <c r="B69" s="3"/>
      <c r="C69" s="3">
        <v>0.08</v>
      </c>
      <c r="D69" s="3">
        <v>0.08</v>
      </c>
      <c r="E69" s="3"/>
      <c r="F69" s="3"/>
      <c r="G69" s="13"/>
      <c r="H69" s="18">
        <v>0.57999999999999996</v>
      </c>
      <c r="I69" s="18">
        <v>0.12</v>
      </c>
    </row>
    <row r="70" spans="1:9" ht="16.5" thickBot="1" x14ac:dyDescent="0.25">
      <c r="A70" s="7" t="s">
        <v>17</v>
      </c>
      <c r="B70" s="8">
        <v>0.17</v>
      </c>
      <c r="C70" s="8">
        <v>0</v>
      </c>
      <c r="D70" s="8">
        <v>0.04</v>
      </c>
      <c r="E70" s="8">
        <v>0.14099999999999999</v>
      </c>
      <c r="F70" s="8"/>
      <c r="G70" s="8">
        <v>2.5</v>
      </c>
      <c r="H70" s="24">
        <v>1.802</v>
      </c>
      <c r="I70" s="24">
        <v>9.5000000000000001E-2</v>
      </c>
    </row>
    <row r="71" spans="1:9" ht="16.5" thickBot="1" x14ac:dyDescent="0.25">
      <c r="A71" s="7" t="s">
        <v>18</v>
      </c>
      <c r="B71" s="8">
        <v>0</v>
      </c>
      <c r="C71" s="8">
        <v>0.24</v>
      </c>
      <c r="D71" s="8">
        <v>0.13</v>
      </c>
      <c r="E71" s="8">
        <v>0</v>
      </c>
      <c r="F71" s="8"/>
      <c r="G71" s="8">
        <v>2.5</v>
      </c>
      <c r="H71" s="8">
        <v>2.5</v>
      </c>
      <c r="I71" s="8">
        <v>0.17</v>
      </c>
    </row>
    <row r="72" spans="1:9" ht="16.5" thickBot="1" x14ac:dyDescent="0.25">
      <c r="A72" s="7" t="s">
        <v>19</v>
      </c>
      <c r="B72" s="8">
        <v>0.25</v>
      </c>
      <c r="C72" s="8">
        <v>0.28000000000000003</v>
      </c>
      <c r="D72" s="8">
        <v>0.25</v>
      </c>
      <c r="E72" s="8">
        <v>0.21099999999999999</v>
      </c>
      <c r="F72" s="8"/>
      <c r="G72" s="8">
        <v>2.4700000000000002</v>
      </c>
      <c r="H72" s="8">
        <v>2.41</v>
      </c>
      <c r="I72" s="8">
        <v>0.32</v>
      </c>
    </row>
    <row r="73" spans="1:9" ht="16.5" thickBot="1" x14ac:dyDescent="0.25">
      <c r="A73" s="7" t="s">
        <v>20</v>
      </c>
      <c r="B73" s="8">
        <v>0.32</v>
      </c>
      <c r="C73" s="8">
        <v>0.16</v>
      </c>
      <c r="D73" s="8">
        <v>0.18</v>
      </c>
      <c r="E73" s="8">
        <v>0.11</v>
      </c>
      <c r="F73" s="8"/>
      <c r="G73" s="8">
        <v>2.4700000000000002</v>
      </c>
      <c r="H73" s="8">
        <v>2.41</v>
      </c>
      <c r="I73" s="8">
        <v>0.32</v>
      </c>
    </row>
    <row r="75" spans="1:9" ht="13.5" thickBot="1" x14ac:dyDescent="0.25"/>
    <row r="76" spans="1:9" ht="95.25" thickBot="1" x14ac:dyDescent="0.25">
      <c r="A76" s="1" t="s">
        <v>21</v>
      </c>
      <c r="B76" s="2" t="s">
        <v>89</v>
      </c>
      <c r="C76" s="2" t="s">
        <v>91</v>
      </c>
      <c r="D76" s="26" t="s">
        <v>98</v>
      </c>
      <c r="E76" s="26" t="s">
        <v>104</v>
      </c>
      <c r="F76" s="26" t="s">
        <v>109</v>
      </c>
      <c r="G76" s="34" t="s">
        <v>1</v>
      </c>
      <c r="H76" s="2" t="s">
        <v>79</v>
      </c>
      <c r="I76" s="2" t="s">
        <v>82</v>
      </c>
    </row>
    <row r="77" spans="1:9" ht="16.5" thickBot="1" x14ac:dyDescent="0.3">
      <c r="A77" s="15" t="s">
        <v>22</v>
      </c>
      <c r="B77" s="16">
        <v>0.52200000000000002</v>
      </c>
      <c r="C77" s="16">
        <v>0.28799999999999998</v>
      </c>
      <c r="D77" s="16">
        <v>0.28799999999999998</v>
      </c>
      <c r="E77" s="35">
        <v>0.36</v>
      </c>
      <c r="F77" s="35">
        <v>0.46800000000000003</v>
      </c>
      <c r="G77" s="36">
        <v>2.12</v>
      </c>
      <c r="H77" s="37">
        <v>0.13</v>
      </c>
      <c r="I77" s="37">
        <v>0.13</v>
      </c>
    </row>
    <row r="78" spans="1:9" ht="16.5" thickBot="1" x14ac:dyDescent="0.3">
      <c r="A78" s="15" t="s">
        <v>23</v>
      </c>
      <c r="B78" s="16">
        <v>0.48</v>
      </c>
      <c r="C78" s="16">
        <v>0.28799999999999998</v>
      </c>
      <c r="D78" s="33">
        <v>0.28799999999999998</v>
      </c>
      <c r="E78" s="36">
        <v>0.28799999999999998</v>
      </c>
      <c r="F78" s="36">
        <v>0.38400000000000001</v>
      </c>
      <c r="G78" s="38">
        <v>2.0499999999999998</v>
      </c>
      <c r="H78" s="37">
        <v>0</v>
      </c>
      <c r="I78" s="37">
        <v>0</v>
      </c>
    </row>
    <row r="79" spans="1:9" ht="16.5" thickBot="1" x14ac:dyDescent="0.3">
      <c r="A79" s="15" t="s">
        <v>24</v>
      </c>
      <c r="B79" s="16">
        <v>0.126</v>
      </c>
      <c r="C79" s="16">
        <v>5.3999999999999999E-2</v>
      </c>
      <c r="D79" s="16">
        <v>0.126</v>
      </c>
      <c r="E79" s="35">
        <v>0.09</v>
      </c>
      <c r="F79" s="35">
        <v>0.108</v>
      </c>
      <c r="G79" s="36">
        <v>0.27</v>
      </c>
      <c r="H79" s="37">
        <v>1.0900000000000001</v>
      </c>
      <c r="I79" s="37">
        <v>0.69</v>
      </c>
    </row>
    <row r="80" spans="1:9" ht="16.5" thickBot="1" x14ac:dyDescent="0.3">
      <c r="A80" s="15" t="s">
        <v>25</v>
      </c>
      <c r="B80" s="16">
        <v>0.16200000000000001</v>
      </c>
      <c r="C80" s="16">
        <v>0.108</v>
      </c>
      <c r="D80" s="33">
        <v>0.27</v>
      </c>
      <c r="E80" s="36">
        <v>0.17100000000000001</v>
      </c>
      <c r="F80" s="36">
        <v>0.441</v>
      </c>
      <c r="G80" s="38">
        <v>2.16</v>
      </c>
      <c r="H80" s="37">
        <v>0</v>
      </c>
      <c r="I80" s="37">
        <v>0</v>
      </c>
    </row>
    <row r="81" spans="1:9" ht="16.5" thickBot="1" x14ac:dyDescent="0.3">
      <c r="A81" s="15" t="s">
        <v>26</v>
      </c>
      <c r="B81" s="16">
        <v>0.61199999999999999</v>
      </c>
      <c r="C81" s="16">
        <v>0.41399999999999998</v>
      </c>
      <c r="D81" s="16">
        <v>0.36</v>
      </c>
      <c r="E81" s="35">
        <v>0.30599999999999999</v>
      </c>
      <c r="F81" s="35">
        <v>0.28799999999999998</v>
      </c>
      <c r="G81" s="36">
        <v>0.9</v>
      </c>
      <c r="H81" s="37">
        <v>0.27950000000000003</v>
      </c>
      <c r="I81" s="37">
        <v>0</v>
      </c>
    </row>
    <row r="82" spans="1:9" ht="16.5" thickBot="1" x14ac:dyDescent="0.3">
      <c r="A82" s="15" t="s">
        <v>27</v>
      </c>
      <c r="B82" s="16">
        <v>0.23400000000000001</v>
      </c>
      <c r="C82" s="16">
        <v>8.9999999999999993E-3</v>
      </c>
      <c r="D82" s="33">
        <v>0.16200000000000001</v>
      </c>
      <c r="E82" s="36">
        <v>0.18</v>
      </c>
      <c r="F82" s="36">
        <v>0.18</v>
      </c>
      <c r="G82" s="37">
        <v>3.9E-2</v>
      </c>
      <c r="H82" s="37">
        <v>1.1100000000000001</v>
      </c>
      <c r="I82" s="37">
        <v>1.1100000000000001</v>
      </c>
    </row>
  </sheetData>
  <mergeCells count="1">
    <mergeCell ref="A2:I2"/>
  </mergeCells>
  <phoneticPr fontId="3" type="noConversion"/>
  <pageMargins left="0.75" right="0.36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Дом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Alexander</cp:lastModifiedBy>
  <cp:lastPrinted>2017-01-13T08:42:57Z</cp:lastPrinted>
  <dcterms:created xsi:type="dcterms:W3CDTF">2012-08-13T16:35:14Z</dcterms:created>
  <dcterms:modified xsi:type="dcterms:W3CDTF">2018-03-13T05:56:54Z</dcterms:modified>
</cp:coreProperties>
</file>